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0" yWindow="65044" windowWidth="19416" windowHeight="11268" tabRatio="662" activeTab="3"/>
  </bookViews>
  <sheets>
    <sheet name="0150" sheetId="1" r:id="rId1"/>
    <sheet name="7370" sheetId="2" r:id="rId2"/>
    <sheet name="7680" sheetId="3" r:id="rId3"/>
    <sheet name="7670" sheetId="4" r:id="rId4"/>
    <sheet name="0150-1" sheetId="5" r:id="rId5"/>
    <sheet name="7370-1" sheetId="6" r:id="rId6"/>
    <sheet name="0117680" sheetId="7" r:id="rId7"/>
    <sheet name="0117670" sheetId="8" r:id="rId8"/>
    <sheet name="2" sheetId="9" r:id="rId9"/>
  </sheets>
  <definedNames>
    <definedName name="_xlnm.Print_Area" localSheetId="7">'0117670'!$A$1:$G$42</definedName>
    <definedName name="_xlnm.Print_Area" localSheetId="6">'0117680'!$A$1:$G$42</definedName>
    <definedName name="_xlnm.Print_Area" localSheetId="0">'0150'!$A$1:$L$154</definedName>
    <definedName name="_xlnm.Print_Area" localSheetId="4">'0150-1'!$A$1:$G$42</definedName>
    <definedName name="_xlnm.Print_Area" localSheetId="8">'2'!$A$2:$G$31</definedName>
    <definedName name="_xlnm.Print_Area" localSheetId="1">'7370'!$A$1:$L$243</definedName>
    <definedName name="_xlnm.Print_Area" localSheetId="5">'7370-1'!$A$1:$G$45</definedName>
    <definedName name="_xlnm.Print_Area" localSheetId="3">'7670'!$A$1:$L$144</definedName>
    <definedName name="_xlnm.Print_Area" localSheetId="2">'7680'!$A$1:$L$145</definedName>
  </definedNames>
  <calcPr fullCalcOnLoad="1"/>
</workbook>
</file>

<file path=xl/sharedStrings.xml><?xml version="1.0" encoding="utf-8"?>
<sst xmlns="http://schemas.openxmlformats.org/spreadsheetml/2006/main" count="1706" uniqueCount="266">
  <si>
    <t>Додаток 1</t>
  </si>
  <si>
    <t>Результати аналізу ефективності бюджетної програми</t>
  </si>
  <si>
    <t>1.</t>
  </si>
  <si>
    <t>(КПКВ МБ)</t>
  </si>
  <si>
    <t>(найменування головного розпорядника)</t>
  </si>
  <si>
    <t>2.</t>
  </si>
  <si>
    <t>(найменування відповідального виконавця)</t>
  </si>
  <si>
    <t xml:space="preserve">3. </t>
  </si>
  <si>
    <t>(найменування бюджетної програми)</t>
  </si>
  <si>
    <t>4.</t>
  </si>
  <si>
    <t>Результати аналізу ефективності</t>
  </si>
  <si>
    <t>№ з/п</t>
  </si>
  <si>
    <t>Кількість нарахованих балів</t>
  </si>
  <si>
    <t>Висока ефективність</t>
  </si>
  <si>
    <t>Середня ефективність</t>
  </si>
  <si>
    <t>Низька ефективність</t>
  </si>
  <si>
    <t>Забезпечити надання належної освіти та відповідних умов перебування учнів у загальноосвітніх, санаторних школах-інтернатах</t>
  </si>
  <si>
    <t>Забезпечення збереження енергоресурсів</t>
  </si>
  <si>
    <t xml:space="preserve">Забезпечення придбання обладнання та предметів довгострокового користування </t>
  </si>
  <si>
    <t>Здійснення капітального ремонту приміщень та інших об'єктів</t>
  </si>
  <si>
    <t>Забезпечення погашення кредиторської заборгованості минулих періодів</t>
  </si>
  <si>
    <t>Загальний результат оцінки програми</t>
  </si>
  <si>
    <t>5.</t>
  </si>
  <si>
    <t>Поглиблений аналіз причин низької ефективності</t>
  </si>
  <si>
    <r>
      <t xml:space="preserve">Назва підпрограми / завдання бюджетної програми </t>
    </r>
    <r>
      <rPr>
        <vertAlign val="superscript"/>
        <sz val="14"/>
        <rFont val="Times New Roman"/>
        <family val="1"/>
      </rPr>
      <t>2</t>
    </r>
  </si>
  <si>
    <t>Пояснення щодо причин низької ефективності, визначення факторів через які не досягнуто запланованих результатів</t>
  </si>
  <si>
    <t>Додаток 2</t>
  </si>
  <si>
    <t>Узагальнені результати аналізу ефективності бюджетних програм</t>
  </si>
  <si>
    <t>Середній результат оцінки програм</t>
  </si>
  <si>
    <t>3.</t>
  </si>
  <si>
    <r>
      <t xml:space="preserve">Назва програми / завдання бюджетної програми </t>
    </r>
    <r>
      <rPr>
        <vertAlign val="superscript"/>
        <sz val="14"/>
        <rFont val="Times New Roman"/>
        <family val="1"/>
      </rPr>
      <t>1</t>
    </r>
  </si>
  <si>
    <t>1 Зазначаються усі програми за якими складено звіт про виконання паспорту бюджетної програми</t>
  </si>
  <si>
    <t>2 Зазначаються усі програми, які мають низьку ефективність</t>
  </si>
  <si>
    <t>2 Зазначаються усі завдання, які мають низьку ефективність</t>
  </si>
  <si>
    <t>1 Зазначаються усі завдання, які включені до звіту про виконання бюджетної програми</t>
  </si>
  <si>
    <t>Додаток</t>
  </si>
  <si>
    <t>ОЦІНКА ЕФЕКТИВНОСТІ БЮДЖЕТНОЇ ПРОГРАМИ</t>
  </si>
  <si>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</si>
  <si>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</si>
  <si>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</si>
  <si>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</si>
  <si>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</si>
  <si>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</si>
  <si>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</si>
  <si>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</si>
  <si>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</si>
  <si>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</si>
  <si>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</si>
  <si>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</si>
  <si>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</si>
  <si>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</si>
  <si>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</si>
  <si>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</si>
  <si>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Напрям використання бюджетних коштів </t>
  </si>
  <si>
    <t>1.2 </t>
  </si>
  <si>
    <t>1.3 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</si>
  <si>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</si>
  <si>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</si>
  <si>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</si>
  <si>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</si>
  <si>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</si>
  <si>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</si>
  <si>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</si>
  <si>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</si>
  <si>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</si>
  <si>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</si>
  <si>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</si>
  <si>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</si>
  <si>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</si>
  <si>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</si>
  <si>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</si>
  <si>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</si>
  <si>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</si>
  <si>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</si>
  <si>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</si>
  <si>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</si>
  <si>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</si>
  <si>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</si>
  <si>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</si>
  <si>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t>затрат </t>
  </si>
  <si>
    <t>продукту </t>
  </si>
  <si>
    <t>ефективності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</si>
  <si>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</si>
  <si>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</si>
  <si>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t>____________</t>
  </si>
  <si>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</si>
  <si>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</si>
  <si>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</si>
  <si>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</si>
  <si>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</si>
  <si>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</si>
  <si>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</si>
  <si>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</si>
  <si>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</si>
  <si>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</si>
  <si>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</si>
  <si>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</si>
  <si>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</si>
  <si>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</si>
  <si>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</si>
  <si>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</si>
  <si>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</si>
  <si>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</si>
  <si>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</si>
  <si>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</si>
  <si>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</si>
  <si>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</si>
  <si>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</si>
  <si>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</si>
  <si>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</si>
  <si>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</si>
  <si>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</si>
  <si>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</si>
  <si>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</si>
  <si>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</si>
  <si>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</si>
  <si>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</si>
  <si>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</si>
  <si>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</si>
  <si>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</si>
  <si>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(підпис) </t>
  </si>
  <si>
    <t xml:space="preserve">____________ </t>
  </si>
  <si>
    <t>2.1</t>
  </si>
  <si>
    <t>2.2</t>
  </si>
  <si>
    <t xml:space="preserve">за 20_22_ рік </t>
  </si>
  <si>
    <t>1.        0100000                   Харківська обласна рада</t>
  </si>
  <si>
    <t>2.        0110000                                Харківська обласна рада</t>
  </si>
  <si>
    <t>3.          0117370                       0490              Реалізація інших заходів щодо спеціально-економічного рохрахунку територій</t>
  </si>
  <si>
    <t>Розвиток місцевого самоврядування в Харківській області, надання фінансової підтримки підприємствам комунальної власності, забезпечення майнових основ місцевого самоврядування, створення і розвиток інформаційної інфраструктури та впровадження інтегрованої інформаційно-аналітичної системи прийняття управлінських рішень.</t>
  </si>
  <si>
    <r>
      <t>                (КПКВК ДБ</t>
    </r>
    <r>
      <rPr>
        <sz val="12"/>
        <color indexed="8"/>
        <rFont val="Times New Roman"/>
        <family val="1"/>
      </rPr>
      <t xml:space="preserve"> (МБ))                          (найменування головного розпорядника) </t>
    </r>
  </si>
  <si>
    <r>
      <t>                (КПКВК ДБ</t>
    </r>
    <r>
      <rPr>
        <sz val="12"/>
        <color indexed="8"/>
        <rFont val="Times New Roman"/>
        <family val="1"/>
      </rPr>
      <t xml:space="preserve"> (МБ))                         (найменування відповідального виконавця) </t>
    </r>
  </si>
  <si>
    <r>
      <t>         (КПКВК ДБ</t>
    </r>
    <r>
      <rPr>
        <sz val="12"/>
        <color indexed="8"/>
        <rFont val="Times New Roman"/>
        <family val="1"/>
      </rPr>
      <t xml:space="preserve"> (МБ))           (КФКВК)                 (найменування бюджетної програми) </t>
    </r>
  </si>
  <si>
    <r>
      <t>…</t>
    </r>
    <r>
      <rPr>
        <sz val="9"/>
        <color indexed="8"/>
        <rFont val="Times New Roman"/>
        <family val="1"/>
      </rPr>
      <t> </t>
    </r>
  </si>
  <si>
    <r>
      <t xml:space="preserve">1 </t>
    </r>
    <r>
      <rPr>
        <sz val="9"/>
        <color indexed="8"/>
        <rFont val="Times New Roman"/>
        <family val="1"/>
      </rPr>
      <t xml:space="preserve">Зазначаються усі напрями використання бюджетних коштів, затверджені паспортом бюджетної програми. </t>
    </r>
  </si>
  <si>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</si>
  <si>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до Методичних рекомендацій щодо здійснення</t>
  </si>
  <si>
    <t>оцінки ефективності бюджетних програм</t>
  </si>
  <si>
    <t>Заохочення громадської ініціативи з питань місцевого та регіонального розвитку та організація громадських та соціальних заходів.</t>
  </si>
  <si>
    <t>Фінансова підтримка ОК ВЕП "ДЕРЖПРОМ".</t>
  </si>
  <si>
    <t>1.4 </t>
  </si>
  <si>
    <t>Забезпечення майнових основ місцевого самоврядування.</t>
  </si>
  <si>
    <t>обсяг видатків по проведенню заходів</t>
  </si>
  <si>
    <t>кількість проведених заходів</t>
  </si>
  <si>
    <t>середні витрати на проведення заходу</t>
  </si>
  <si>
    <t>темп зростання  кількості заходів порівняно з попереднім роком</t>
  </si>
  <si>
    <t>обсяг видатків, що спрямовується на фінансову підтримку підприємств комунальної форми власності</t>
  </si>
  <si>
    <t>результат фінансової діяльності підприємства на початок року</t>
  </si>
  <si>
    <t>відхилення  касових видатків від планового показника пояснюється економією бюджетних коштів</t>
  </si>
  <si>
    <t>відхилення середних витрат на проведення заходів від затверджених показників у паспорті бюджетної програми пояснюється  економією бюджетних коштів через тривалі воєнні дії    у м. Харкові</t>
  </si>
  <si>
    <t>відхилення  касових видатків від планового показника пояснюється економією бюджетних коштів через тривалі воєнні дії    у м. Харкові</t>
  </si>
  <si>
    <t>відхилення  затверджених заходів  від виконаних пояснюється не проведенням  через тривалі воєнні дії    у м. Харкові</t>
  </si>
  <si>
    <t>співвідношення суми поповнення обігових коштів до розміру обігових коштів на початок року</t>
  </si>
  <si>
    <t>результат фінансової діяльності підприємства на кінець року</t>
  </si>
  <si>
    <t>обсяг видатків на виконання судових рішень</t>
  </si>
  <si>
    <t>Розширення місцевого, міжрегіонального, міжнародного співробітництва органів місцевого самоврядування, формування нормативно-правової бази розвитку місцевого самоврядування та роботи обласної ради, налагодження дієвого зв'язку між органами місцевого самоврядування, громадами, підвищення кваліфікації посадових осіб органів місцевого самоврядування та депутатів місцевих рад</t>
  </si>
  <si>
    <t>відхилення кількості проведених заходів від показників попереднього року пояснюється непроведенням заходів  через тривалі воєнні дії    у м. Харкові</t>
  </si>
  <si>
    <t>зменшення обсягів проведених видатків  пояснюється тим, що у 2022 році було проведено заходів меньше  через тривалі воєнні дії    у м. Харкові</t>
  </si>
  <si>
    <t>середні витрати на проведення заходу зменшились у зв`язку з непроведенням деяких заходів через тривалі воєнні дії    у м. Харкові</t>
  </si>
  <si>
    <t>темпу зростання  кількості заходів порівняно з попереднім роком не відбулось внаследок обмежень, спричинених военними діямі у м. Харкові</t>
  </si>
  <si>
    <t>відсутні</t>
  </si>
  <si>
    <t xml:space="preserve">актуальності бюджетної програми </t>
  </si>
  <si>
    <t>є актуальною для подальшої ії реалізації</t>
  </si>
  <si>
    <t>ефективності бюджетної програми</t>
  </si>
  <si>
    <t xml:space="preserve">забезпечено виконання завдань програми при використанні бюджетних коштів </t>
  </si>
  <si>
    <t>корисності бюджетної програм</t>
  </si>
  <si>
    <t>довгострокових наслідків бюджетної програми</t>
  </si>
  <si>
    <t>сприяє виконанню повноважень відповідно до Конституції та Закону України "Про місцеве самоврядування в Україні"</t>
  </si>
  <si>
    <t>має довгострокові наслідки дії</t>
  </si>
  <si>
    <t>Начальник управління бухгалтерського обліку, фінансів та господарської діяльності, головний бухгалтер</t>
  </si>
  <si>
    <t>3.          0117680                       0490             Членські внески до асоціації органів місцевого самоврядування</t>
  </si>
  <si>
    <t>Покращення якості життя територіальних громад</t>
  </si>
  <si>
    <t>Забезпечення майнових основ місцевого самоврядування</t>
  </si>
  <si>
    <t>Фінансова підтримка ОК ВЕП "ДЕРЖПРОМ"</t>
  </si>
  <si>
    <t>Заохочення громадської ініціативи з питань місцевого та регіонального розвитку та організація громадських та соціальних заходів</t>
  </si>
  <si>
    <t>Фінансова підтримка ОБЛАСНОГО КОМУНАЛЬНОГО ПІДПРИЄМСТВА ХАРКІВСЬКОЇ ОБЛАСНОЇ РАДИ  "ЗНАХІДКА"</t>
  </si>
  <si>
    <t>обсяг обігових коштів підприємства</t>
  </si>
  <si>
    <t>темп зростання обігових коштів підприємства порівняно з початком року</t>
  </si>
  <si>
    <t>Оновлення програмного забезпечення, поновлення ліцензій раніше придбанного програмного забезпечення</t>
  </si>
  <si>
    <t>рівень виконання заходів</t>
  </si>
  <si>
    <t>Відхилення обсягів касових видатків від обсягів,  затверджених у паспорті бюджетної програми виникли у зв`язку з непроведенням платежів  Державною казначейською службою та економією коштів.</t>
  </si>
  <si>
    <t>обсяг членських внесків</t>
  </si>
  <si>
    <t>відхилення обсягів касових видатків від обсягів,  затверджених у паспорті бюджетної програми виникли у зв`язку з непроведенням платежів  Державною казначейською службою та економією коштів</t>
  </si>
  <si>
    <t>відхилення середних витрат на проведення заходів від затверджених показників у паспорті бюджетної програми пояснюється  непроведенням платежів  Державною казначейською службою та економією коштів</t>
  </si>
  <si>
    <t>кількість укладених договорів, угод</t>
  </si>
  <si>
    <t>середні витрати на один договір, угоду</t>
  </si>
  <si>
    <t>співвідношення суми членських внесків до розміру членських внесків порявняно з попередним роком</t>
  </si>
  <si>
    <t>відхилення  суми членських внесків до розміру членських внесків порявняно з попередним роком пояснюється  непроведенням платежів  Державною казначейською службою та економією коштів</t>
  </si>
  <si>
    <t>відхилення  видатків  попереднього року від звітного пояснюється, непроведенням платежів  Державною казначейською службою та економією коштів</t>
  </si>
  <si>
    <t>темпу зростання  кількості заходів порівняно з попереднім роком не відбулось внаследок обмежень, спричинених  непроведенням платежів  Державною казначейською службою  та економією коштів</t>
  </si>
  <si>
    <t>сприяє виконанню повноважень відповідно до Конституції, Закону України "Про місцеве самоврядування в Україні" та покращенню якості життя територіальних громад</t>
  </si>
  <si>
    <t>Підтримка підприємства комунальної форми власності</t>
  </si>
  <si>
    <t>Внески до статутного капіталу суб'єктів господарювання ОК ВЕП "ДЕРЖПРОМ"</t>
  </si>
  <si>
    <t>обсяг видатків, що спрямовується на поповнення статутного капіталу підприємств</t>
  </si>
  <si>
    <t>відхилення обсягів касових видатків від обсягів,  затверджених у паспорті бюджетної програми виникли у зв`язку з непроведенням платежів  Державною казначейською службою</t>
  </si>
  <si>
    <t>співвідношення суми поповнення статутного капіталу до розміру статутного капіталу на початок року</t>
  </si>
  <si>
    <t>дебіторська і  кредиторська заборгованість на початок і кінець року відсутня</t>
  </si>
  <si>
    <t>розбіжність результату фінансової діяльності на початок років обумовлено збільшенням витрат у році, що передує звітному</t>
  </si>
  <si>
    <t>зменьшення  обсягу видатків порівняно з показниками попереднього року пояснюється неможливістю   виконання ремонтних робіт у 2022 році у зв'язку із нестабільною роботою підприємства у період воєнного стану</t>
  </si>
  <si>
    <t>сприяє виконанню повноважень  відповідно до Коституції та Закону України "Про місцеве самоврядування в Україні" та забезпечує підтримку підприємств комунальної форми власності шляхом поповнення статутного капіталу</t>
  </si>
  <si>
    <t>термін складання фінансової звітності комунальних підприємств встановлено на кінець лютого. Звіти про виконання паспортів бюджетних программ місцевого бюджету складаються та надаються протягом січня місяця, при складанні враховано планові показники. Вказані причини обумовлюють відхилення</t>
  </si>
  <si>
    <t>неочікуване зростання цін на матеріали та послуги призвело до зменшення суми прибутку</t>
  </si>
  <si>
    <t xml:space="preserve">         (КПКВК ДБ (МБ))           (КФКВК)                 (найменування бюджетної програми) </t>
  </si>
  <si>
    <t xml:space="preserve">                (КПКВК ДБ (МБ))                         (найменування відповідального виконавця) </t>
  </si>
  <si>
    <t xml:space="preserve">                (КПКВК ДБ (МБ))                          (найменування головного розпорядника) </t>
  </si>
  <si>
    <t>відсоток погашення видатків на виконання судових рішень</t>
  </si>
  <si>
    <t>1.1</t>
  </si>
  <si>
    <t>1.2</t>
  </si>
  <si>
    <t>1.3</t>
  </si>
  <si>
    <t>1.5</t>
  </si>
  <si>
    <t>1.4</t>
  </si>
  <si>
    <t>1.6</t>
  </si>
  <si>
    <t>у зв'язку з нестабільною роботою підприємства у період воєнного стану відбулась економія витрат, що призвело до збільшення показника</t>
  </si>
  <si>
    <t>відхилення  касових видатків від планового показника пояснюється економією бюджетних коштів через тривалі воєнні дії    у м. Харкові та непроведення платежів Державной казначейською службою</t>
  </si>
  <si>
    <t>розбіжність результату фінансової діяльності на початок року обумовлено неочікуваним зростанням цін на матеріали та послуги, яке призвело до зменшення суми прибутку</t>
  </si>
  <si>
    <t>відхилення обумовлено тим, що темпи росту надходжень грошових коштів від операційної діяльності випереджувало темпи зростання витрат</t>
  </si>
  <si>
    <t>розбіжність результату фінансової діяльності на кінець року пов'язане з нестабільною роботою підприємства у період воєнного стану, неможливістю виконання запланованих робті та послуг у повному обсязі,  у зв'язку з чим відбулась економія коштів, що призвело до збільшення показника</t>
  </si>
  <si>
    <t>збільшення обсягу проведених видатків порівняно з попереднім роком пояснюєтся  необхідністю використання видатків на заробітну плату та на нарахування на оплату праці; на придбання предметів, матеріалів, обладнання та інвентаря; на оплату за послугу теплопостачання; на оплату за послугу електроенергії</t>
  </si>
  <si>
    <t>розбіжність обумовлена збільшенням витрат у 2022 році</t>
  </si>
  <si>
    <t xml:space="preserve">обумовлено зменьшенням обсягу видатків фінансової допомоги на поповнення статутного капіталу </t>
  </si>
  <si>
    <t>поповнення статутного капіталу передбачає фінансову підтримку підприємствам комунальної форми власності, які її потребують. Зменьшення  обсягу видатків порівняно з показниками попереднього року пояснюється  нестабільною роботою підприємства у період воєнного стану та непроплатою платежів Державной казначейською службою</t>
  </si>
  <si>
    <t>обумовлено зменьшенням обсягу видатків фінансової підтримки на поповнення статутного капіталу</t>
  </si>
  <si>
    <t>на кінець року присутня кредиторська заборгованість, яка виникла у зв`язку з непроведення платежів Державной казначейською службою</t>
  </si>
  <si>
    <t>збільшення обсягів проведених видатків  пояснюється тим, що у 2022 році було придбано більше матеріалів та продукції призначеної для відзначення та нагородження захистників країни</t>
  </si>
  <si>
    <t>середні витрати на проведення заходу збільшились у зв`язку з придбанням матеріалів та продукції призначеної для відзначення та нагородження захистників країни</t>
  </si>
  <si>
    <t>         (КПКВК ДБ (МБ))           (КФКВК)                </t>
  </si>
  <si>
    <t>(КПКВК ДБ (МБ))           (КФКВК)  </t>
  </si>
  <si>
    <t>110150                       0111</t>
  </si>
  <si>
    <t xml:space="preserve">(найменування відповідального виконавця) </t>
  </si>
  <si>
    <t>Організаційне, інформаційно-аналітичне та матеріально-технічне забезпечення діяльності обласної ради, районної ради, районної у місті ради ( у разі її створення), міської, селищної, сільської рад</t>
  </si>
  <si>
    <t>Забезпечення виконання наданих законодавством повноважень</t>
  </si>
  <si>
    <t>кількість штатних одиниць</t>
  </si>
  <si>
    <t>кількість отриманих листів, звернень, заяв, скарг</t>
  </si>
  <si>
    <t>відхилення  затверджених заходів  від виконаних пояснюється  через тривалі воєнні дії    у м. Харкові</t>
  </si>
  <si>
    <t>кількість прийнятих нормативно-правових актів</t>
  </si>
  <si>
    <t>витрати на утримання однієї штатної одиниці</t>
  </si>
  <si>
    <t>кількість виконаних листів, звернень, заяв, скарг на одного працівника</t>
  </si>
  <si>
    <t>відсоток вчасно виконаних листів, звернень, заяв, скарг у їх загальній кількості</t>
  </si>
  <si>
    <t>кількість прийнятих нормативно-правових актів на одного працівника</t>
  </si>
  <si>
    <t>відсоток прийнятих нормативно-правових актів у їх загальній кількості</t>
  </si>
  <si>
    <t>забезпечено виконання наданих законодавством повноважень</t>
  </si>
  <si>
    <t>станом на 01.01.2023 року</t>
  </si>
  <si>
    <t>0100000</t>
  </si>
  <si>
    <t>0110000</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</si>
  <si>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</si>
  <si>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</si>
  <si>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Харківська обласна рада</t>
  </si>
  <si>
    <t>Внаслідок введення воєнного стану в Україні, пошкодження будівлі обласної ради показник ефективності - кількість виконаних листів, звернень, заяв, скарг на одного працівника виконаний на рівні значно меншому ніж планувалось</t>
  </si>
  <si>
    <t>Голова обласної ради</t>
  </si>
  <si>
    <t>(ініціали та прізвище)</t>
  </si>
  <si>
    <t>Т.П. ЄГОРОВА-ЛУЦЕНКО</t>
  </si>
  <si>
    <t>0117370</t>
  </si>
  <si>
    <t>Реалізація інших заходів щодо спеціально-економічного рохрахунку територій</t>
  </si>
  <si>
    <t>0117680</t>
  </si>
  <si>
    <t>Членські внески до асоціації органів місцевого самоврядування</t>
  </si>
  <si>
    <t>Захист прав інтересів теріторіальних громад, органів місцевого самоврядування в органах державної влади, ознайомлення і обмін досвідом діяльності органів місцевого самоврядування щодо вирішення проблем соціально-економічного та культурного розвитку територіальних громад</t>
  </si>
  <si>
    <t>0117670</t>
  </si>
  <si>
    <t xml:space="preserve"> Внески до статутного капіталу суб'єктів господарювання</t>
  </si>
  <si>
    <t>Програма стабілізації та соціально-економічного розвитку територій</t>
  </si>
  <si>
    <t>Внески до статутного капіталу суб'єктів господарювання</t>
  </si>
  <si>
    <r>
      <t xml:space="preserve">Назва бюджетної програми </t>
    </r>
    <r>
      <rPr>
        <vertAlign val="superscript"/>
        <sz val="12"/>
        <rFont val="Times New Roman"/>
        <family val="1"/>
      </rPr>
      <t>1</t>
    </r>
  </si>
  <si>
    <r>
      <t xml:space="preserve">Назва бюджетної програми </t>
    </r>
    <r>
      <rPr>
        <vertAlign val="superscript"/>
        <sz val="12"/>
        <rFont val="Times New Roman"/>
        <family val="1"/>
      </rPr>
      <t>2</t>
    </r>
  </si>
  <si>
    <t>Ніна СТОРОЖЕНКО</t>
  </si>
  <si>
    <t xml:space="preserve">за 2022рік </t>
  </si>
  <si>
    <t xml:space="preserve">за 2022  рік </t>
  </si>
  <si>
    <t xml:space="preserve">за 2022 рік </t>
  </si>
  <si>
    <t>3.          0117670                       0490            Внески до статутного капіталу суб'єктів господарювання</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</si>
</sst>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000"/>
    <numFmt numFmtId="197" formatCode="#,##0.0"/>
    <numFmt numFmtId="198" formatCode="0.0"/>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0.000"/>
    <numFmt numFmtId="204" formatCode="#,##0.0000"/>
  </numFmts>
  <fonts count="63">
    <font>
      <sz val="10"/>
      <name val="Arial Cyr"/>
      <family val="0"/>
    </font>
    <font>
      <sz val="10"/>
      <name val="Helv"/>
      <family val="0"/>
    </font>
    <font>
      <sz val="10"/>
      <name val="Arial"/>
      <family val="2"/>
    </font>
    <font>
      <u val="single"/>
      <sz val="10.2"/>
      <color indexed="12"/>
      <name val="Arial Cyr"/>
      <family val="0"/>
    </font>
    <font>
      <u val="single"/>
      <sz val="10.2"/>
      <color indexed="36"/>
      <name val="Arial Cyr"/>
      <family val="0"/>
    </font>
    <font>
      <sz val="8"/>
      <name val="Arial Cyr"/>
      <family val="0"/>
    </font>
    <font>
      <sz val="10"/>
      <name val="Book Antiqua"/>
      <family val="1"/>
    </font>
    <font>
      <sz val="14"/>
      <name val="Times New Roman"/>
      <family val="1"/>
    </font>
    <font>
      <b/>
      <sz val="14"/>
      <name val="Times New Roman"/>
      <family val="1"/>
    </font>
    <font>
      <vertAlign val="superscript"/>
      <sz val="14"/>
      <name val="Times New Roman"/>
      <family val="1"/>
    </font>
    <font>
      <sz val="10"/>
      <name val="Times New Roman"/>
      <family val="1"/>
    </font>
    <font>
      <sz val="14"/>
      <color indexed="8"/>
      <name val="Times New Roman"/>
      <family val="1"/>
    </font>
    <font>
      <sz val="12"/>
      <color indexed="8"/>
      <name val="Times New Roman"/>
      <family val="1"/>
    </font>
    <font>
      <b/>
      <sz val="13.5"/>
      <color indexed="8"/>
      <name val="Times New Roman"/>
      <family val="1"/>
    </font>
    <font>
      <sz val="12"/>
      <name val="Times New Roman"/>
      <family val="1"/>
    </font>
    <font>
      <sz val="10"/>
      <color indexed="8"/>
      <name val="Times New Roman"/>
      <family val="1"/>
    </font>
    <font>
      <sz val="9"/>
      <color indexed="8"/>
      <name val="Times New Roman"/>
      <family val="1"/>
    </font>
    <font>
      <sz val="9"/>
      <name val="Arial Cyr"/>
      <family val="0"/>
    </font>
    <font>
      <sz val="9"/>
      <name val="Times New Roman"/>
      <family val="1"/>
    </font>
    <font>
      <b/>
      <sz val="9"/>
      <color indexed="8"/>
      <name val="Times New Roman"/>
      <family val="1"/>
    </font>
    <font>
      <i/>
      <sz val="9"/>
      <color indexed="8"/>
      <name val="Times New Roman"/>
      <family val="1"/>
    </font>
    <font>
      <vertAlign val="superscript"/>
      <sz val="9"/>
      <color indexed="8"/>
      <name val="Times New Roman"/>
      <family val="1"/>
    </font>
    <font>
      <b/>
      <i/>
      <sz val="9"/>
      <color indexed="8"/>
      <name val="Times New Roman"/>
      <family val="1"/>
    </font>
    <font>
      <i/>
      <sz val="10"/>
      <color indexed="8"/>
      <name val="Times New Roman"/>
      <family val="1"/>
    </font>
    <font>
      <i/>
      <sz val="9"/>
      <name val="Arial Cyr"/>
      <family val="0"/>
    </font>
    <font>
      <b/>
      <i/>
      <sz val="10"/>
      <color indexed="8"/>
      <name val="Times New Roman"/>
      <family val="1"/>
    </font>
    <font>
      <b/>
      <sz val="10"/>
      <color indexed="8"/>
      <name val="Times New Roman"/>
      <family val="1"/>
    </font>
    <font>
      <vertAlign val="superscrip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0" borderId="0">
      <alignment/>
      <protection/>
    </xf>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3"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1" fillId="0" borderId="0">
      <alignment/>
      <protection/>
    </xf>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62" fillId="32" borderId="0" applyNumberFormat="0" applyBorder="0" applyAlignment="0" applyProtection="0"/>
  </cellStyleXfs>
  <cellXfs count="366">
    <xf numFmtId="0" fontId="0" fillId="0" borderId="0" xfId="0" applyAlignment="1">
      <alignment/>
    </xf>
    <xf numFmtId="0" fontId="7" fillId="0" borderId="0" xfId="0" applyFont="1" applyFill="1" applyAlignment="1">
      <alignment vertical="top"/>
    </xf>
    <xf numFmtId="0" fontId="8" fillId="0" borderId="0" xfId="0" applyFont="1" applyFill="1" applyAlignment="1">
      <alignment horizontal="center" vertical="top"/>
    </xf>
    <xf numFmtId="49" fontId="7" fillId="0" borderId="10" xfId="0" applyNumberFormat="1" applyFont="1" applyFill="1" applyBorder="1" applyAlignment="1">
      <alignment vertical="top"/>
    </xf>
    <xf numFmtId="0" fontId="7" fillId="0" borderId="0" xfId="0" applyFont="1" applyFill="1" applyBorder="1" applyAlignment="1">
      <alignment vertical="top"/>
    </xf>
    <xf numFmtId="0" fontId="7" fillId="0" borderId="10" xfId="0" applyFont="1" applyFill="1" applyBorder="1" applyAlignment="1">
      <alignment vertical="top"/>
    </xf>
    <xf numFmtId="0" fontId="7" fillId="0" borderId="0" xfId="0" applyFont="1" applyFill="1" applyBorder="1" applyAlignment="1">
      <alignment horizontal="center" vertical="top"/>
    </xf>
    <xf numFmtId="49" fontId="7" fillId="0" borderId="10" xfId="0" applyNumberFormat="1" applyFont="1" applyFill="1" applyBorder="1" applyAlignment="1">
      <alignment/>
    </xf>
    <xf numFmtId="0" fontId="7" fillId="0" borderId="11" xfId="0" applyFont="1" applyFill="1" applyBorder="1" applyAlignment="1">
      <alignment horizontal="center" vertical="top" wrapText="1"/>
    </xf>
    <xf numFmtId="0" fontId="7" fillId="0" borderId="11" xfId="0" applyFont="1" applyFill="1" applyBorder="1" applyAlignment="1">
      <alignment vertical="top" wrapText="1"/>
    </xf>
    <xf numFmtId="3" fontId="7" fillId="0" borderId="11" xfId="0" applyNumberFormat="1" applyFont="1" applyFill="1" applyBorder="1" applyAlignment="1">
      <alignment vertical="top"/>
    </xf>
    <xf numFmtId="3" fontId="7" fillId="0" borderId="0" xfId="0" applyNumberFormat="1" applyFont="1" applyFill="1" applyAlignment="1">
      <alignment vertical="top"/>
    </xf>
    <xf numFmtId="0" fontId="6" fillId="0" borderId="0" xfId="0" applyFont="1" applyFill="1" applyAlignment="1">
      <alignment horizontal="right" vertical="top" wrapText="1"/>
    </xf>
    <xf numFmtId="0" fontId="8" fillId="0" borderId="11" xfId="0" applyFont="1" applyFill="1" applyBorder="1" applyAlignment="1">
      <alignment vertical="top" wrapText="1"/>
    </xf>
    <xf numFmtId="3" fontId="8" fillId="0" borderId="0" xfId="0" applyNumberFormat="1" applyFont="1" applyFill="1" applyAlignment="1">
      <alignment vertical="top"/>
    </xf>
    <xf numFmtId="0" fontId="8" fillId="0" borderId="0" xfId="0" applyFont="1" applyFill="1" applyAlignment="1">
      <alignment vertical="top"/>
    </xf>
    <xf numFmtId="0" fontId="10" fillId="0" borderId="0" xfId="0" applyFont="1" applyFill="1" applyAlignment="1">
      <alignment vertical="top"/>
    </xf>
    <xf numFmtId="0" fontId="0" fillId="0" borderId="0" xfId="0" applyAlignment="1">
      <alignment horizontal="center"/>
    </xf>
    <xf numFmtId="0" fontId="0" fillId="0" borderId="0" xfId="0" applyAlignment="1">
      <alignment wrapText="1"/>
    </xf>
    <xf numFmtId="0" fontId="14" fillId="0" borderId="0" xfId="0" applyFont="1" applyAlignment="1">
      <alignment horizontal="center"/>
    </xf>
    <xf numFmtId="0" fontId="15" fillId="0" borderId="11" xfId="0" applyFont="1" applyBorder="1" applyAlignment="1">
      <alignment horizontal="center" wrapText="1"/>
    </xf>
    <xf numFmtId="0" fontId="16" fillId="0" borderId="12" xfId="0" applyFont="1" applyBorder="1" applyAlignment="1">
      <alignment horizontal="center" wrapText="1"/>
    </xf>
    <xf numFmtId="0" fontId="15" fillId="0" borderId="12" xfId="0" applyFont="1" applyBorder="1" applyAlignment="1">
      <alignment horizontal="center" wrapText="1"/>
    </xf>
    <xf numFmtId="0" fontId="12" fillId="0" borderId="0" xfId="0" applyFont="1" applyAlignment="1">
      <alignment horizontal="justify"/>
    </xf>
    <xf numFmtId="0" fontId="15" fillId="0" borderId="13" xfId="0" applyFont="1" applyBorder="1" applyAlignment="1">
      <alignment horizontal="center" wrapText="1"/>
    </xf>
    <xf numFmtId="0" fontId="15" fillId="0" borderId="14" xfId="0" applyFont="1" applyBorder="1" applyAlignment="1">
      <alignment horizontal="center" wrapText="1"/>
    </xf>
    <xf numFmtId="0" fontId="16" fillId="0" borderId="14" xfId="0" applyFont="1" applyBorder="1" applyAlignment="1">
      <alignment horizontal="center" wrapText="1"/>
    </xf>
    <xf numFmtId="0" fontId="16" fillId="0" borderId="15" xfId="0" applyFont="1" applyBorder="1" applyAlignment="1">
      <alignment horizontal="center" wrapText="1"/>
    </xf>
    <xf numFmtId="0" fontId="0" fillId="0" borderId="0" xfId="0" applyFont="1" applyAlignment="1">
      <alignment wrapText="1"/>
    </xf>
    <xf numFmtId="0" fontId="0" fillId="0" borderId="0" xfId="0" applyFont="1" applyAlignment="1">
      <alignment/>
    </xf>
    <xf numFmtId="0" fontId="16" fillId="0" borderId="12" xfId="0" applyFont="1" applyBorder="1" applyAlignment="1">
      <alignment wrapText="1"/>
    </xf>
    <xf numFmtId="0" fontId="17" fillId="0" borderId="0" xfId="0" applyFont="1" applyAlignment="1">
      <alignment/>
    </xf>
    <xf numFmtId="0" fontId="16" fillId="0" borderId="12" xfId="0" applyFont="1" applyBorder="1" applyAlignment="1">
      <alignment horizontal="justify" wrapText="1"/>
    </xf>
    <xf numFmtId="0" fontId="18" fillId="0" borderId="0" xfId="0" applyFont="1" applyAlignment="1">
      <alignment horizontal="center"/>
    </xf>
    <xf numFmtId="0" fontId="17" fillId="0" borderId="0" xfId="0" applyFont="1" applyAlignment="1">
      <alignment wrapText="1"/>
    </xf>
    <xf numFmtId="0" fontId="16" fillId="0" borderId="0" xfId="0" applyFont="1" applyAlignment="1">
      <alignment horizontal="right" wrapText="1"/>
    </xf>
    <xf numFmtId="0" fontId="16" fillId="0" borderId="11" xfId="0" applyFont="1" applyBorder="1" applyAlignment="1">
      <alignment horizontal="center" wrapText="1"/>
    </xf>
    <xf numFmtId="0" fontId="20" fillId="0" borderId="12" xfId="0" applyFont="1" applyBorder="1" applyAlignment="1">
      <alignment wrapText="1"/>
    </xf>
    <xf numFmtId="0" fontId="16" fillId="0" borderId="16" xfId="0" applyFont="1" applyBorder="1" applyAlignment="1">
      <alignment horizontal="center" wrapText="1"/>
    </xf>
    <xf numFmtId="0" fontId="16" fillId="0" borderId="11" xfId="0" applyFont="1" applyBorder="1" applyAlignment="1">
      <alignment wrapText="1"/>
    </xf>
    <xf numFmtId="0" fontId="19" fillId="0" borderId="13" xfId="0" applyFont="1" applyBorder="1" applyAlignment="1">
      <alignment wrapText="1"/>
    </xf>
    <xf numFmtId="0" fontId="19" fillId="0" borderId="14" xfId="0" applyFont="1" applyBorder="1" applyAlignment="1">
      <alignment wrapText="1"/>
    </xf>
    <xf numFmtId="49" fontId="16" fillId="0" borderId="12" xfId="0" applyNumberFormat="1" applyFont="1" applyBorder="1" applyAlignment="1">
      <alignment horizontal="center" wrapText="1"/>
    </xf>
    <xf numFmtId="0" fontId="19" fillId="0" borderId="12" xfId="0" applyFont="1" applyBorder="1" applyAlignment="1">
      <alignment wrapText="1"/>
    </xf>
    <xf numFmtId="0" fontId="22" fillId="0" borderId="12" xfId="0" applyFont="1" applyBorder="1" applyAlignment="1">
      <alignment wrapText="1"/>
    </xf>
    <xf numFmtId="0" fontId="19" fillId="0" borderId="0" xfId="0" applyFont="1" applyAlignment="1">
      <alignment wrapText="1"/>
    </xf>
    <xf numFmtId="0" fontId="16" fillId="0" borderId="0" xfId="0" applyFont="1" applyAlignment="1">
      <alignment wrapText="1"/>
    </xf>
    <xf numFmtId="0" fontId="16" fillId="0" borderId="15" xfId="0" applyFont="1" applyBorder="1" applyAlignment="1">
      <alignment horizontal="center" vertical="center" wrapText="1"/>
    </xf>
    <xf numFmtId="0" fontId="16" fillId="0" borderId="12" xfId="0" applyFont="1" applyBorder="1" applyAlignment="1">
      <alignment horizontal="center" vertical="center" wrapText="1"/>
    </xf>
    <xf numFmtId="197" fontId="16" fillId="0" borderId="12" xfId="0" applyNumberFormat="1" applyFont="1" applyBorder="1" applyAlignment="1">
      <alignment horizontal="center" wrapText="1"/>
    </xf>
    <xf numFmtId="0" fontId="16" fillId="0" borderId="0" xfId="0" applyFont="1" applyBorder="1" applyAlignment="1">
      <alignment horizontal="center" wrapText="1"/>
    </xf>
    <xf numFmtId="0" fontId="20" fillId="0" borderId="11" xfId="0" applyFont="1" applyBorder="1" applyAlignment="1">
      <alignment wrapText="1"/>
    </xf>
    <xf numFmtId="0" fontId="15" fillId="0" borderId="12" xfId="0" applyFont="1" applyBorder="1" applyAlignment="1">
      <alignment horizontal="center" vertical="center" wrapText="1"/>
    </xf>
    <xf numFmtId="0" fontId="15" fillId="0" borderId="12" xfId="0" applyFont="1" applyBorder="1" applyAlignment="1">
      <alignment wrapText="1"/>
    </xf>
    <xf numFmtId="0" fontId="15" fillId="0" borderId="11" xfId="0" applyFont="1" applyBorder="1" applyAlignment="1">
      <alignment horizontal="left" wrapText="1"/>
    </xf>
    <xf numFmtId="198" fontId="15" fillId="0" borderId="12" xfId="0" applyNumberFormat="1" applyFont="1" applyBorder="1" applyAlignment="1">
      <alignment horizontal="center" wrapText="1"/>
    </xf>
    <xf numFmtId="0" fontId="15" fillId="0" borderId="15" xfId="0" applyFont="1" applyBorder="1" applyAlignment="1">
      <alignment horizontal="center" wrapText="1"/>
    </xf>
    <xf numFmtId="0" fontId="24" fillId="0" borderId="0" xfId="0" applyFont="1" applyAlignment="1">
      <alignment/>
    </xf>
    <xf numFmtId="0" fontId="16" fillId="0" borderId="12" xfId="0" applyFont="1" applyBorder="1" applyAlignment="1">
      <alignment vertical="center" wrapText="1"/>
    </xf>
    <xf numFmtId="0" fontId="25" fillId="0" borderId="11" xfId="0" applyFont="1" applyBorder="1" applyAlignment="1">
      <alignment horizontal="center" vertical="center" wrapText="1"/>
    </xf>
    <xf numFmtId="0" fontId="22" fillId="0" borderId="15" xfId="0" applyFont="1" applyBorder="1" applyAlignment="1">
      <alignment horizontal="center" wrapText="1"/>
    </xf>
    <xf numFmtId="0" fontId="22" fillId="0" borderId="11" xfId="0" applyFont="1" applyBorder="1" applyAlignment="1">
      <alignment horizontal="center" wrapText="1"/>
    </xf>
    <xf numFmtId="0" fontId="15" fillId="0" borderId="12" xfId="0" applyFont="1" applyBorder="1" applyAlignment="1">
      <alignment vertical="center" wrapText="1"/>
    </xf>
    <xf numFmtId="197" fontId="15" fillId="0" borderId="12" xfId="0" applyNumberFormat="1" applyFont="1" applyBorder="1" applyAlignment="1">
      <alignment horizontal="center" wrapText="1"/>
    </xf>
    <xf numFmtId="197" fontId="15" fillId="0" borderId="11" xfId="0" applyNumberFormat="1" applyFont="1" applyBorder="1" applyAlignment="1">
      <alignment horizontal="center" wrapText="1"/>
    </xf>
    <xf numFmtId="0" fontId="23" fillId="0" borderId="11" xfId="0" applyFont="1" applyBorder="1" applyAlignment="1">
      <alignment horizontal="center" wrapText="1"/>
    </xf>
    <xf numFmtId="0" fontId="20" fillId="0" borderId="14" xfId="0" applyFont="1" applyBorder="1" applyAlignment="1">
      <alignment wrapText="1"/>
    </xf>
    <xf numFmtId="0" fontId="16"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6" fillId="33" borderId="11" xfId="0" applyFont="1" applyFill="1" applyBorder="1" applyAlignment="1">
      <alignment horizontal="center" wrapText="1"/>
    </xf>
    <xf numFmtId="0" fontId="16" fillId="33" borderId="11" xfId="0" applyFont="1" applyFill="1" applyBorder="1" applyAlignment="1">
      <alignment horizontal="center" vertical="center" wrapText="1"/>
    </xf>
    <xf numFmtId="0" fontId="16" fillId="33" borderId="11" xfId="0" applyFont="1" applyFill="1" applyBorder="1" applyAlignment="1">
      <alignment horizontal="left" vertical="center" wrapText="1"/>
    </xf>
    <xf numFmtId="4" fontId="16" fillId="33" borderId="11" xfId="0" applyNumberFormat="1" applyFont="1" applyFill="1" applyBorder="1" applyAlignment="1">
      <alignment horizontal="center" vertical="center" wrapText="1"/>
    </xf>
    <xf numFmtId="0" fontId="16" fillId="0" borderId="14" xfId="0" applyFont="1" applyBorder="1" applyAlignment="1">
      <alignment horizontal="center" vertical="center" wrapText="1"/>
    </xf>
    <xf numFmtId="197" fontId="16" fillId="33" borderId="11" xfId="0" applyNumberFormat="1" applyFont="1" applyFill="1" applyBorder="1" applyAlignment="1">
      <alignment horizontal="center" vertical="center" wrapText="1"/>
    </xf>
    <xf numFmtId="197" fontId="17" fillId="0" borderId="0" xfId="0" applyNumberFormat="1" applyFont="1" applyAlignment="1">
      <alignment/>
    </xf>
    <xf numFmtId="0" fontId="19" fillId="33" borderId="17" xfId="0" applyFont="1" applyFill="1" applyBorder="1" applyAlignment="1">
      <alignment horizontal="center" vertical="center" wrapText="1"/>
    </xf>
    <xf numFmtId="198" fontId="16" fillId="33" borderId="11" xfId="0" applyNumberFormat="1" applyFont="1" applyFill="1" applyBorder="1" applyAlignment="1">
      <alignment horizontal="center" vertical="center" wrapText="1"/>
    </xf>
    <xf numFmtId="0" fontId="19" fillId="33" borderId="11" xfId="0" applyFont="1" applyFill="1" applyBorder="1" applyAlignment="1">
      <alignment horizontal="center" vertical="center" wrapText="1"/>
    </xf>
    <xf numFmtId="197" fontId="16" fillId="0" borderId="12" xfId="0" applyNumberFormat="1" applyFont="1" applyBorder="1" applyAlignment="1">
      <alignment horizontal="center" vertical="center" wrapText="1"/>
    </xf>
    <xf numFmtId="3" fontId="16" fillId="0" borderId="12" xfId="0" applyNumberFormat="1" applyFont="1" applyBorder="1" applyAlignment="1">
      <alignment horizontal="center" vertical="center" wrapTex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wrapText="1"/>
    </xf>
    <xf numFmtId="0" fontId="18" fillId="0" borderId="0" xfId="0" applyFont="1" applyAlignment="1">
      <alignment/>
    </xf>
    <xf numFmtId="0" fontId="18" fillId="0" borderId="0" xfId="0" applyFont="1" applyBorder="1" applyAlignment="1">
      <alignment horizontal="left"/>
    </xf>
    <xf numFmtId="0" fontId="19" fillId="0" borderId="0" xfId="0" applyFont="1" applyBorder="1" applyAlignment="1">
      <alignment wrapText="1"/>
    </xf>
    <xf numFmtId="3" fontId="16" fillId="33" borderId="11"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2" fillId="0" borderId="0" xfId="0" applyFont="1" applyBorder="1" applyAlignment="1">
      <alignment horizontal="center" wrapText="1"/>
    </xf>
    <xf numFmtId="0" fontId="15" fillId="0" borderId="13" xfId="0" applyFont="1" applyBorder="1" applyAlignment="1">
      <alignment wrapText="1"/>
    </xf>
    <xf numFmtId="0" fontId="25" fillId="0" borderId="0" xfId="0" applyFont="1" applyBorder="1" applyAlignment="1">
      <alignment horizontal="center" wrapText="1"/>
    </xf>
    <xf numFmtId="0" fontId="25" fillId="0" borderId="18" xfId="0" applyFont="1" applyBorder="1" applyAlignment="1">
      <alignment horizontal="center" wrapText="1"/>
    </xf>
    <xf numFmtId="0" fontId="15" fillId="0" borderId="11" xfId="0" applyFont="1" applyBorder="1" applyAlignment="1">
      <alignment horizontal="center" vertical="center" wrapText="1"/>
    </xf>
    <xf numFmtId="197" fontId="15" fillId="0" borderId="12" xfId="0" applyNumberFormat="1" applyFont="1" applyBorder="1" applyAlignment="1">
      <alignment horizontal="center" vertical="center" wrapText="1"/>
    </xf>
    <xf numFmtId="0" fontId="15" fillId="0" borderId="11" xfId="0" applyFont="1" applyBorder="1" applyAlignment="1">
      <alignment horizontal="left" vertical="center" wrapText="1"/>
    </xf>
    <xf numFmtId="197" fontId="15" fillId="0" borderId="11" xfId="0" applyNumberFormat="1" applyFont="1" applyBorder="1" applyAlignment="1">
      <alignment horizontal="center" vertical="center" wrapText="1"/>
    </xf>
    <xf numFmtId="0" fontId="16" fillId="0" borderId="13" xfId="0" applyFont="1" applyBorder="1" applyAlignment="1">
      <alignment vertical="center" wrapText="1"/>
    </xf>
    <xf numFmtId="197" fontId="16" fillId="0" borderId="13" xfId="0" applyNumberFormat="1" applyFont="1" applyBorder="1" applyAlignment="1">
      <alignment horizontal="center" vertical="center" wrapText="1"/>
    </xf>
    <xf numFmtId="197" fontId="16" fillId="0" borderId="11" xfId="0" applyNumberFormat="1" applyFont="1" applyBorder="1" applyAlignment="1">
      <alignment horizontal="center" vertical="center" wrapText="1"/>
    </xf>
    <xf numFmtId="198" fontId="15" fillId="0" borderId="12" xfId="0" applyNumberFormat="1" applyFont="1" applyBorder="1" applyAlignment="1">
      <alignment horizontal="center" vertical="center" wrapText="1"/>
    </xf>
    <xf numFmtId="0" fontId="19" fillId="33" borderId="11" xfId="0" applyFont="1" applyFill="1" applyBorder="1" applyAlignment="1">
      <alignment vertical="center" wrapText="1"/>
    </xf>
    <xf numFmtId="0" fontId="22" fillId="0" borderId="15" xfId="0" applyFont="1" applyBorder="1" applyAlignment="1">
      <alignment vertical="center" wrapText="1"/>
    </xf>
    <xf numFmtId="197" fontId="22" fillId="0" borderId="11" xfId="0" applyNumberFormat="1" applyFont="1" applyBorder="1" applyAlignment="1">
      <alignment horizontal="center" vertical="center" wrapText="1"/>
    </xf>
    <xf numFmtId="0" fontId="22" fillId="0" borderId="11"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5" xfId="0" applyNumberFormat="1" applyFont="1" applyBorder="1" applyAlignment="1">
      <alignment horizontal="center" vertical="center" wrapText="1"/>
    </xf>
    <xf numFmtId="0" fontId="19" fillId="0" borderId="11" xfId="0" applyFont="1" applyBorder="1" applyAlignment="1">
      <alignment vertical="center" wrapText="1"/>
    </xf>
    <xf numFmtId="197" fontId="19" fillId="0" borderId="11" xfId="0" applyNumberFormat="1" applyFont="1" applyBorder="1" applyAlignment="1">
      <alignment horizontal="center" vertical="center" wrapText="1"/>
    </xf>
    <xf numFmtId="197" fontId="19" fillId="33" borderId="11" xfId="0" applyNumberFormat="1" applyFont="1" applyFill="1" applyBorder="1" applyAlignment="1">
      <alignment horizontal="center" vertical="center" wrapText="1"/>
    </xf>
    <xf numFmtId="0" fontId="19" fillId="0" borderId="12" xfId="0" applyFont="1" applyBorder="1" applyAlignment="1">
      <alignment vertical="center" wrapText="1"/>
    </xf>
    <xf numFmtId="198" fontId="15" fillId="0" borderId="13" xfId="0" applyNumberFormat="1" applyFont="1" applyBorder="1" applyAlignment="1">
      <alignment horizontal="center" wrapText="1"/>
    </xf>
    <xf numFmtId="0" fontId="16" fillId="0" borderId="14" xfId="0" applyFont="1" applyBorder="1" applyAlignment="1">
      <alignment wrapText="1"/>
    </xf>
    <xf numFmtId="0" fontId="16" fillId="0" borderId="19" xfId="0" applyFont="1" applyBorder="1" applyAlignment="1">
      <alignment horizontal="left" vertical="top" wrapText="1"/>
    </xf>
    <xf numFmtId="0" fontId="12" fillId="0" borderId="10" xfId="0" applyFont="1" applyBorder="1" applyAlignment="1">
      <alignment horizontal="left" wrapText="1"/>
    </xf>
    <xf numFmtId="0" fontId="16" fillId="0" borderId="0" xfId="0" applyFont="1" applyBorder="1" applyAlignment="1">
      <alignment horizontal="center" vertical="center" wrapText="1"/>
    </xf>
    <xf numFmtId="0" fontId="16" fillId="0" borderId="20" xfId="0" applyFont="1" applyBorder="1" applyAlignment="1">
      <alignment horizontal="center" vertical="center" wrapText="1"/>
    </xf>
    <xf numFmtId="0" fontId="12" fillId="0" borderId="10" xfId="0" applyFont="1" applyBorder="1" applyAlignment="1">
      <alignment wrapText="1"/>
    </xf>
    <xf numFmtId="0" fontId="16" fillId="0" borderId="19" xfId="0" applyFont="1" applyBorder="1" applyAlignment="1">
      <alignment vertical="top" wrapText="1"/>
    </xf>
    <xf numFmtId="3" fontId="15" fillId="0" borderId="11" xfId="0" applyNumberFormat="1" applyFont="1" applyBorder="1" applyAlignment="1">
      <alignment horizontal="center" wrapText="1"/>
    </xf>
    <xf numFmtId="0" fontId="15" fillId="0" borderId="0" xfId="0" applyFont="1" applyBorder="1" applyAlignment="1">
      <alignment horizontal="center" wrapText="1"/>
    </xf>
    <xf numFmtId="0" fontId="15" fillId="0" borderId="11" xfId="0" applyFont="1" applyBorder="1" applyAlignment="1">
      <alignment wrapText="1"/>
    </xf>
    <xf numFmtId="198" fontId="15" fillId="0" borderId="11" xfId="0" applyNumberFormat="1" applyFont="1" applyBorder="1" applyAlignment="1">
      <alignment horizontal="center" wrapText="1"/>
    </xf>
    <xf numFmtId="0" fontId="15" fillId="0" borderId="21" xfId="0" applyFont="1" applyBorder="1" applyAlignment="1">
      <alignment horizontal="center" wrapText="1"/>
    </xf>
    <xf numFmtId="0" fontId="15" fillId="0" borderId="0" xfId="0" applyFont="1" applyBorder="1" applyAlignment="1">
      <alignment wrapText="1"/>
    </xf>
    <xf numFmtId="198" fontId="15" fillId="0" borderId="0" xfId="0" applyNumberFormat="1" applyFont="1" applyBorder="1" applyAlignment="1">
      <alignment horizontal="center" wrapText="1"/>
    </xf>
    <xf numFmtId="198" fontId="15" fillId="0" borderId="18" xfId="0" applyNumberFormat="1" applyFont="1" applyBorder="1" applyAlignment="1">
      <alignment horizontal="center" wrapText="1"/>
    </xf>
    <xf numFmtId="1" fontId="15" fillId="0" borderId="11" xfId="0" applyNumberFormat="1" applyFont="1" applyBorder="1" applyAlignment="1">
      <alignment horizontal="center" wrapText="1"/>
    </xf>
    <xf numFmtId="0" fontId="16" fillId="33" borderId="0" xfId="0" applyFont="1" applyFill="1" applyBorder="1" applyAlignment="1">
      <alignment horizontal="center" wrapText="1"/>
    </xf>
    <xf numFmtId="0" fontId="16" fillId="33" borderId="0" xfId="0" applyFont="1" applyFill="1" applyBorder="1" applyAlignment="1">
      <alignment horizontal="center" vertical="center" wrapText="1"/>
    </xf>
    <xf numFmtId="0" fontId="17" fillId="0" borderId="0" xfId="0" applyFont="1" applyBorder="1" applyAlignment="1">
      <alignment/>
    </xf>
    <xf numFmtId="0" fontId="16" fillId="33" borderId="21" xfId="0" applyFont="1" applyFill="1" applyBorder="1" applyAlignment="1">
      <alignment horizontal="center" vertical="center" wrapText="1"/>
    </xf>
    <xf numFmtId="0" fontId="16" fillId="0" borderId="11" xfId="0" applyFont="1" applyBorder="1" applyAlignment="1">
      <alignment vertical="center" wrapText="1"/>
    </xf>
    <xf numFmtId="0" fontId="19" fillId="0" borderId="15" xfId="0" applyFont="1" applyBorder="1" applyAlignment="1">
      <alignment vertical="center" wrapText="1"/>
    </xf>
    <xf numFmtId="0" fontId="15" fillId="0" borderId="17" xfId="0" applyFont="1" applyBorder="1" applyAlignment="1">
      <alignment horizontal="left" wrapText="1"/>
    </xf>
    <xf numFmtId="3" fontId="16" fillId="0" borderId="13"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3" fontId="7" fillId="0" borderId="11" xfId="0" applyNumberFormat="1" applyFont="1" applyFill="1" applyBorder="1" applyAlignment="1">
      <alignment horizontal="center" vertical="center"/>
    </xf>
    <xf numFmtId="0" fontId="7" fillId="0" borderId="0" xfId="0" applyFont="1" applyFill="1" applyAlignment="1">
      <alignment wrapText="1"/>
    </xf>
    <xf numFmtId="0" fontId="7" fillId="0" borderId="0" xfId="0" applyFont="1" applyFill="1" applyBorder="1" applyAlignment="1">
      <alignment/>
    </xf>
    <xf numFmtId="0" fontId="14" fillId="0" borderId="10" xfId="0" applyFont="1" applyFill="1" applyBorder="1" applyAlignment="1">
      <alignment/>
    </xf>
    <xf numFmtId="49" fontId="7" fillId="0" borderId="10" xfId="0" applyNumberFormat="1" applyFont="1" applyFill="1" applyBorder="1" applyAlignment="1">
      <alignment horizontal="center" vertical="top"/>
    </xf>
    <xf numFmtId="0" fontId="14" fillId="0" borderId="11" xfId="0" applyFont="1" applyFill="1" applyBorder="1" applyAlignment="1">
      <alignment horizontal="center" vertical="top" wrapText="1"/>
    </xf>
    <xf numFmtId="0" fontId="14" fillId="0" borderId="11" xfId="0" applyFont="1" applyFill="1" applyBorder="1" applyAlignment="1">
      <alignment horizontal="center" vertical="center" wrapText="1"/>
    </xf>
    <xf numFmtId="0" fontId="28" fillId="0" borderId="11" xfId="0" applyFont="1" applyFill="1" applyBorder="1" applyAlignment="1">
      <alignment vertical="top" wrapText="1"/>
    </xf>
    <xf numFmtId="3" fontId="14" fillId="0" borderId="11" xfId="0" applyNumberFormat="1" applyFont="1" applyFill="1" applyBorder="1" applyAlignment="1">
      <alignment horizontal="center" vertical="center"/>
    </xf>
    <xf numFmtId="0" fontId="14" fillId="0" borderId="0" xfId="0" applyFont="1" applyFill="1" applyAlignment="1">
      <alignment vertical="top"/>
    </xf>
    <xf numFmtId="0" fontId="14" fillId="0" borderId="11" xfId="0" applyFont="1" applyFill="1" applyBorder="1" applyAlignment="1">
      <alignment vertical="top" wrapText="1"/>
    </xf>
    <xf numFmtId="0" fontId="7" fillId="0" borderId="10" xfId="0" applyFont="1" applyFill="1" applyBorder="1" applyAlignment="1">
      <alignment wrapText="1"/>
    </xf>
    <xf numFmtId="0" fontId="7" fillId="0" borderId="11" xfId="0" applyFont="1" applyFill="1" applyBorder="1" applyAlignment="1">
      <alignment horizontal="left" vertical="center" wrapText="1"/>
    </xf>
    <xf numFmtId="0" fontId="19" fillId="0" borderId="10" xfId="0" applyFont="1" applyBorder="1" applyAlignment="1">
      <alignment wrapText="1"/>
    </xf>
    <xf numFmtId="0" fontId="16" fillId="0" borderId="19" xfId="0" applyFont="1" applyBorder="1" applyAlignment="1">
      <alignment horizontal="center" vertical="center" wrapText="1"/>
    </xf>
    <xf numFmtId="0" fontId="12" fillId="0" borderId="0" xfId="0" applyFont="1" applyAlignment="1">
      <alignment horizontal="right"/>
    </xf>
    <xf numFmtId="0" fontId="16" fillId="0" borderId="19" xfId="0" applyFont="1" applyBorder="1" applyAlignment="1">
      <alignment horizontal="center" vertical="top" wrapText="1"/>
    </xf>
    <xf numFmtId="0" fontId="12" fillId="0" borderId="10" xfId="0" applyFont="1" applyBorder="1" applyAlignment="1">
      <alignment horizontal="left" wrapText="1"/>
    </xf>
    <xf numFmtId="0" fontId="16" fillId="0" borderId="0" xfId="0" applyFont="1" applyAlignment="1">
      <alignment horizontal="left" wrapText="1"/>
    </xf>
    <xf numFmtId="0" fontId="18" fillId="0" borderId="10" xfId="0" applyFont="1" applyBorder="1" applyAlignment="1">
      <alignment horizontal="left"/>
    </xf>
    <xf numFmtId="0" fontId="19" fillId="0" borderId="0" xfId="0" applyFont="1" applyBorder="1" applyAlignment="1">
      <alignment horizontal="left" wrapText="1"/>
    </xf>
    <xf numFmtId="0" fontId="19" fillId="0" borderId="10" xfId="0" applyFont="1" applyBorder="1" applyAlignment="1">
      <alignment horizontal="center" wrapText="1"/>
    </xf>
    <xf numFmtId="0" fontId="16" fillId="0" borderId="10" xfId="0" applyFont="1" applyBorder="1" applyAlignment="1">
      <alignment horizontal="left" wrapText="1"/>
    </xf>
    <xf numFmtId="0" fontId="16" fillId="0" borderId="13" xfId="0" applyFont="1" applyBorder="1" applyAlignment="1">
      <alignment horizontal="center" wrapText="1"/>
    </xf>
    <xf numFmtId="0" fontId="16" fillId="0" borderId="14" xfId="0" applyFont="1" applyBorder="1" applyAlignment="1">
      <alignment horizontal="center" wrapText="1"/>
    </xf>
    <xf numFmtId="0" fontId="19" fillId="0" borderId="0" xfId="0" applyFont="1" applyAlignment="1">
      <alignment horizontal="left" wrapText="1"/>
    </xf>
    <xf numFmtId="0" fontId="16" fillId="0" borderId="10" xfId="0" applyFont="1" applyBorder="1" applyAlignment="1">
      <alignment horizontal="left" vertical="center" wrapText="1"/>
    </xf>
    <xf numFmtId="0" fontId="16" fillId="0" borderId="13" xfId="0" applyFont="1" applyBorder="1" applyAlignment="1">
      <alignment wrapText="1"/>
    </xf>
    <xf numFmtId="0" fontId="16" fillId="0" borderId="14" xfId="0" applyFont="1" applyBorder="1" applyAlignment="1">
      <alignment wrapText="1"/>
    </xf>
    <xf numFmtId="0" fontId="16" fillId="0" borderId="11" xfId="0" applyFont="1" applyBorder="1" applyAlignment="1">
      <alignment horizontal="center" wrapText="1"/>
    </xf>
    <xf numFmtId="0" fontId="16" fillId="33" borderId="15"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1" xfId="0" applyFont="1" applyBorder="1" applyAlignment="1">
      <alignment horizontal="center" vertical="center" wrapText="1"/>
    </xf>
    <xf numFmtId="0" fontId="21" fillId="0" borderId="0" xfId="0" applyFont="1" applyAlignment="1">
      <alignment horizontal="center" wrapText="1"/>
    </xf>
    <xf numFmtId="0" fontId="16" fillId="0" borderId="13"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16" xfId="0" applyFont="1" applyBorder="1" applyAlignment="1">
      <alignment horizontal="center" wrapText="1"/>
    </xf>
    <xf numFmtId="0" fontId="16" fillId="0" borderId="27" xfId="0" applyFont="1" applyBorder="1" applyAlignment="1">
      <alignment horizontal="center" wrapText="1"/>
    </xf>
    <xf numFmtId="0" fontId="16" fillId="0" borderId="28" xfId="0" applyFont="1" applyBorder="1" applyAlignment="1">
      <alignment horizont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5" xfId="0" applyFont="1" applyBorder="1" applyAlignment="1">
      <alignment horizontal="left" wrapText="1"/>
    </xf>
    <xf numFmtId="0" fontId="15" fillId="0" borderId="22" xfId="0" applyFont="1" applyBorder="1" applyAlignment="1">
      <alignment horizontal="left" wrapText="1"/>
    </xf>
    <xf numFmtId="0" fontId="15" fillId="0" borderId="23" xfId="0" applyFont="1" applyBorder="1" applyAlignment="1">
      <alignment horizontal="left" wrapText="1"/>
    </xf>
    <xf numFmtId="0" fontId="15" fillId="0" borderId="16" xfId="0" applyFont="1" applyBorder="1" applyAlignment="1">
      <alignment horizontal="center" wrapText="1"/>
    </xf>
    <xf numFmtId="0" fontId="15" fillId="0" borderId="27" xfId="0" applyFont="1" applyBorder="1" applyAlignment="1">
      <alignment horizontal="center" wrapText="1"/>
    </xf>
    <xf numFmtId="0" fontId="15" fillId="0" borderId="28" xfId="0" applyFont="1" applyBorder="1" applyAlignment="1">
      <alignment horizontal="center" wrapText="1"/>
    </xf>
    <xf numFmtId="0" fontId="15" fillId="0" borderId="29" xfId="0" applyFont="1" applyBorder="1" applyAlignment="1">
      <alignment horizontal="left" wrapText="1"/>
    </xf>
    <xf numFmtId="0" fontId="15" fillId="0" borderId="30" xfId="0" applyFont="1" applyBorder="1" applyAlignment="1">
      <alignment horizontal="left" wrapText="1"/>
    </xf>
    <xf numFmtId="0" fontId="15" fillId="0" borderId="31" xfId="0" applyFont="1" applyBorder="1" applyAlignment="1">
      <alignment horizontal="left" wrapText="1"/>
    </xf>
    <xf numFmtId="0" fontId="15" fillId="0" borderId="32" xfId="0" applyFont="1" applyBorder="1" applyAlignment="1">
      <alignment horizontal="center" wrapText="1"/>
    </xf>
    <xf numFmtId="0" fontId="15" fillId="0" borderId="33" xfId="0" applyFont="1" applyBorder="1" applyAlignment="1">
      <alignment horizontal="center" wrapText="1"/>
    </xf>
    <xf numFmtId="0" fontId="15" fillId="0" borderId="34" xfId="0" applyFont="1" applyBorder="1" applyAlignment="1">
      <alignment horizontal="center" wrapText="1"/>
    </xf>
    <xf numFmtId="0" fontId="16" fillId="0" borderId="0" xfId="0" applyFont="1" applyAlignment="1">
      <alignment horizontal="right" wrapText="1"/>
    </xf>
    <xf numFmtId="0" fontId="15" fillId="0" borderId="13" xfId="0" applyFont="1" applyBorder="1" applyAlignment="1">
      <alignment horizontal="center" wrapText="1"/>
    </xf>
    <xf numFmtId="0" fontId="15" fillId="0" borderId="20" xfId="0" applyFont="1" applyBorder="1" applyAlignment="1">
      <alignment horizontal="center" wrapText="1"/>
    </xf>
    <xf numFmtId="0" fontId="15" fillId="0" borderId="14" xfId="0" applyFont="1" applyBorder="1" applyAlignment="1">
      <alignment horizontal="center" wrapText="1"/>
    </xf>
    <xf numFmtId="0" fontId="15" fillId="0" borderId="1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11" xfId="0" applyFont="1" applyBorder="1" applyAlignment="1">
      <alignment horizontal="left"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5" xfId="0" applyFont="1" applyBorder="1" applyAlignment="1">
      <alignment horizontal="center" wrapText="1"/>
    </xf>
    <xf numFmtId="0" fontId="16" fillId="0" borderId="23" xfId="0" applyFont="1" applyBorder="1" applyAlignment="1">
      <alignment horizontal="center" wrapText="1"/>
    </xf>
    <xf numFmtId="197" fontId="16" fillId="0" borderId="15" xfId="0" applyNumberFormat="1" applyFont="1" applyBorder="1" applyAlignment="1">
      <alignment horizontal="center" vertical="center" wrapText="1"/>
    </xf>
    <xf numFmtId="0" fontId="12" fillId="0" borderId="0" xfId="0" applyFont="1" applyAlignment="1">
      <alignment horizontal="left" wrapText="1"/>
    </xf>
    <xf numFmtId="49" fontId="12" fillId="0" borderId="10" xfId="0" applyNumberFormat="1" applyFont="1" applyBorder="1" applyAlignment="1">
      <alignment horizontal="left" wrapText="1"/>
    </xf>
    <xf numFmtId="0" fontId="16" fillId="0" borderId="19" xfId="0" applyFont="1" applyBorder="1" applyAlignment="1">
      <alignment horizontal="left" vertical="top" wrapText="1"/>
    </xf>
    <xf numFmtId="0" fontId="0" fillId="0" borderId="0" xfId="0" applyFont="1" applyAlignment="1">
      <alignment horizontal="left" wrapText="1"/>
    </xf>
    <xf numFmtId="197" fontId="16" fillId="0" borderId="15" xfId="0" applyNumberFormat="1" applyFont="1" applyBorder="1" applyAlignment="1">
      <alignment horizontal="center" wrapText="1"/>
    </xf>
    <xf numFmtId="0" fontId="16" fillId="0" borderId="0" xfId="0" applyFont="1" applyAlignment="1">
      <alignment horizontal="center" wrapText="1"/>
    </xf>
    <xf numFmtId="0" fontId="13" fillId="0" borderId="0" xfId="0" applyFont="1" applyAlignment="1">
      <alignment horizontal="center"/>
    </xf>
    <xf numFmtId="0" fontId="0" fillId="0" borderId="0" xfId="0" applyAlignment="1">
      <alignment horizontal="center"/>
    </xf>
    <xf numFmtId="0" fontId="16" fillId="0" borderId="22" xfId="0" applyFont="1" applyBorder="1" applyAlignment="1">
      <alignment horizont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32"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33" borderId="1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26" fillId="0" borderId="22" xfId="0" applyFont="1" applyBorder="1" applyAlignment="1">
      <alignment horizontal="center" wrapText="1"/>
    </xf>
    <xf numFmtId="0" fontId="26" fillId="0" borderId="23" xfId="0" applyFont="1" applyBorder="1" applyAlignment="1">
      <alignment horizont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0" borderId="16" xfId="0" applyFont="1" applyBorder="1" applyAlignment="1">
      <alignment horizontal="left" vertical="center" wrapText="1"/>
    </xf>
    <xf numFmtId="0" fontId="16" fillId="0" borderId="27" xfId="0" applyFont="1" applyBorder="1" applyAlignment="1">
      <alignment horizontal="left" vertical="center" wrapText="1"/>
    </xf>
    <xf numFmtId="0" fontId="16" fillId="0" borderId="28" xfId="0" applyFont="1" applyBorder="1" applyAlignment="1">
      <alignment horizontal="left" vertical="center" wrapText="1"/>
    </xf>
    <xf numFmtId="197" fontId="16" fillId="0" borderId="37" xfId="0" applyNumberFormat="1" applyFont="1" applyBorder="1" applyAlignment="1">
      <alignment horizontal="center" wrapText="1"/>
    </xf>
    <xf numFmtId="197" fontId="16" fillId="0" borderId="23" xfId="0" applyNumberFormat="1" applyFont="1" applyBorder="1" applyAlignment="1">
      <alignment horizontal="center" wrapText="1"/>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8" xfId="0" applyFont="1" applyBorder="1" applyAlignment="1">
      <alignment horizontal="center" vertical="center" wrapText="1"/>
    </xf>
    <xf numFmtId="0" fontId="26" fillId="0" borderId="37" xfId="0" applyFont="1" applyBorder="1" applyAlignment="1">
      <alignment horizont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5"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26" fillId="0" borderId="37"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15" fillId="0" borderId="11" xfId="0" applyFont="1" applyBorder="1" applyAlignment="1">
      <alignment horizontal="center" vertical="center" wrapText="1"/>
    </xf>
    <xf numFmtId="0" fontId="16" fillId="0" borderId="19" xfId="0" applyFont="1" applyBorder="1" applyAlignment="1">
      <alignment horizont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15" xfId="0" applyFont="1" applyBorder="1" applyAlignment="1">
      <alignment horizontal="center" wrapText="1"/>
    </xf>
    <xf numFmtId="0" fontId="15" fillId="0" borderId="22" xfId="0" applyFont="1" applyBorder="1" applyAlignment="1">
      <alignment horizontal="center" wrapText="1"/>
    </xf>
    <xf numFmtId="0" fontId="15" fillId="0" borderId="23" xfId="0" applyFont="1" applyBorder="1" applyAlignment="1">
      <alignment horizontal="center" wrapText="1"/>
    </xf>
    <xf numFmtId="197" fontId="16" fillId="0" borderId="23" xfId="0" applyNumberFormat="1" applyFont="1" applyBorder="1" applyAlignment="1">
      <alignment horizontal="center" vertical="center" wrapText="1"/>
    </xf>
    <xf numFmtId="0" fontId="15" fillId="0" borderId="0" xfId="0" applyFont="1" applyAlignment="1">
      <alignment horizontal="left" wrapText="1"/>
    </xf>
    <xf numFmtId="0" fontId="16" fillId="33" borderId="29" xfId="0" applyFont="1" applyFill="1" applyBorder="1" applyAlignment="1">
      <alignment horizontal="center" wrapText="1"/>
    </xf>
    <xf numFmtId="0" fontId="16" fillId="33" borderId="30" xfId="0" applyFont="1" applyFill="1" applyBorder="1" applyAlignment="1">
      <alignment horizontal="center" wrapText="1"/>
    </xf>
    <xf numFmtId="0" fontId="16" fillId="33" borderId="31" xfId="0" applyFont="1" applyFill="1" applyBorder="1" applyAlignment="1">
      <alignment horizontal="center" wrapText="1"/>
    </xf>
    <xf numFmtId="0" fontId="15" fillId="33" borderId="11"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5" fillId="0" borderId="24" xfId="0" applyFont="1" applyBorder="1" applyAlignment="1">
      <alignment horizontal="left" wrapText="1"/>
    </xf>
    <xf numFmtId="0" fontId="15" fillId="0" borderId="25" xfId="0" applyFont="1" applyBorder="1" applyAlignment="1">
      <alignment horizontal="left" wrapText="1"/>
    </xf>
    <xf numFmtId="0" fontId="15" fillId="0" borderId="26" xfId="0" applyFont="1" applyBorder="1" applyAlignment="1">
      <alignment horizontal="left" wrapText="1"/>
    </xf>
    <xf numFmtId="197" fontId="16" fillId="0" borderId="11" xfId="0" applyNumberFormat="1" applyFont="1" applyBorder="1" applyAlignment="1">
      <alignment horizontal="center" wrapText="1"/>
    </xf>
    <xf numFmtId="0" fontId="16" fillId="0" borderId="29" xfId="0" applyFont="1" applyBorder="1" applyAlignment="1">
      <alignment horizontal="center" wrapText="1"/>
    </xf>
    <xf numFmtId="0" fontId="16" fillId="0" borderId="30" xfId="0" applyFont="1" applyBorder="1" applyAlignment="1">
      <alignment horizontal="center" wrapText="1"/>
    </xf>
    <xf numFmtId="0" fontId="16" fillId="0" borderId="31" xfId="0" applyFont="1" applyBorder="1" applyAlignment="1">
      <alignment horizontal="center" wrapText="1"/>
    </xf>
    <xf numFmtId="0" fontId="15" fillId="0" borderId="11" xfId="0" applyFont="1" applyBorder="1" applyAlignment="1">
      <alignment horizontal="center" wrapText="1"/>
    </xf>
    <xf numFmtId="0" fontId="10" fillId="0" borderId="19" xfId="0" applyFont="1" applyFill="1" applyBorder="1" applyAlignment="1">
      <alignment horizontal="center" vertical="top"/>
    </xf>
    <xf numFmtId="0" fontId="7" fillId="0" borderId="11" xfId="0" applyFont="1" applyFill="1" applyBorder="1" applyAlignment="1">
      <alignment horizontal="center" vertical="top" wrapText="1"/>
    </xf>
    <xf numFmtId="0" fontId="11" fillId="0" borderId="11" xfId="0" applyNumberFormat="1" applyFont="1" applyFill="1" applyBorder="1" applyAlignment="1">
      <alignment horizontal="left" vertical="top" wrapText="1"/>
    </xf>
    <xf numFmtId="0" fontId="11"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left" vertical="top" wrapText="1"/>
    </xf>
    <xf numFmtId="0" fontId="7" fillId="0" borderId="11" xfId="0" applyFont="1" applyFill="1" applyBorder="1" applyAlignment="1">
      <alignment horizontal="left" vertical="center" wrapText="1"/>
    </xf>
    <xf numFmtId="0" fontId="7" fillId="0" borderId="0" xfId="0" applyFont="1" applyFill="1" applyAlignment="1">
      <alignment horizontal="right" wrapText="1"/>
    </xf>
    <xf numFmtId="0" fontId="8" fillId="0" borderId="29"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1" xfId="0" applyFont="1" applyFill="1" applyBorder="1" applyAlignment="1">
      <alignment horizontal="left" vertical="top" wrapText="1"/>
    </xf>
    <xf numFmtId="49" fontId="7" fillId="0" borderId="0" xfId="0" applyNumberFormat="1" applyFont="1" applyFill="1" applyAlignment="1">
      <alignment horizontal="left" vertical="top"/>
    </xf>
    <xf numFmtId="0" fontId="7" fillId="0" borderId="19" xfId="0" applyFont="1" applyFill="1" applyBorder="1" applyAlignment="1">
      <alignment horizontal="center" vertical="top"/>
    </xf>
    <xf numFmtId="0" fontId="14" fillId="0" borderId="29" xfId="0" applyFont="1" applyFill="1" applyBorder="1" applyAlignment="1">
      <alignment horizontal="center" vertical="top" wrapText="1"/>
    </xf>
    <xf numFmtId="0" fontId="14" fillId="0" borderId="30" xfId="0" applyFont="1" applyFill="1" applyBorder="1" applyAlignment="1">
      <alignment horizontal="center" vertical="top" wrapText="1"/>
    </xf>
    <xf numFmtId="0" fontId="14" fillId="0" borderId="31" xfId="0" applyFont="1" applyFill="1" applyBorder="1" applyAlignment="1">
      <alignment horizontal="center" vertical="top" wrapText="1"/>
    </xf>
    <xf numFmtId="0" fontId="8" fillId="0" borderId="0" xfId="0" applyFont="1" applyFill="1" applyAlignment="1">
      <alignment horizontal="center" vertical="top"/>
    </xf>
    <xf numFmtId="0" fontId="7" fillId="0" borderId="35" xfId="0" applyFont="1" applyFill="1" applyBorder="1" applyAlignment="1">
      <alignment horizontal="center" vertical="top" wrapText="1"/>
    </xf>
    <xf numFmtId="0" fontId="7" fillId="0" borderId="19" xfId="0" applyFont="1" applyFill="1" applyBorder="1" applyAlignment="1">
      <alignment horizontal="center" vertical="top" wrapText="1"/>
    </xf>
    <xf numFmtId="0" fontId="7" fillId="0" borderId="36"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42" xfId="0" applyFont="1" applyFill="1" applyBorder="1" applyAlignment="1">
      <alignment horizontal="center" vertical="top" wrapText="1"/>
    </xf>
    <xf numFmtId="49" fontId="7" fillId="0" borderId="10" xfId="0" applyNumberFormat="1" applyFont="1" applyFill="1" applyBorder="1" applyAlignment="1">
      <alignment vertical="center" wrapText="1"/>
    </xf>
    <xf numFmtId="0" fontId="7" fillId="0" borderId="11" xfId="0" applyFont="1" applyFill="1" applyBorder="1" applyAlignment="1">
      <alignment horizontal="left" vertical="top" wrapText="1"/>
    </xf>
    <xf numFmtId="0" fontId="14" fillId="0" borderId="29" xfId="0" applyNumberFormat="1" applyFont="1" applyFill="1" applyBorder="1" applyAlignment="1">
      <alignment horizontal="left" vertical="top" wrapText="1"/>
    </xf>
    <xf numFmtId="0" fontId="14" fillId="0" borderId="30" xfId="0" applyNumberFormat="1" applyFont="1" applyFill="1" applyBorder="1" applyAlignment="1">
      <alignment horizontal="left" vertical="top" wrapText="1"/>
    </xf>
    <xf numFmtId="0" fontId="14" fillId="0" borderId="31" xfId="0" applyNumberFormat="1" applyFont="1" applyFill="1" applyBorder="1" applyAlignment="1">
      <alignment horizontal="left" vertical="top" wrapText="1"/>
    </xf>
    <xf numFmtId="0" fontId="14" fillId="0" borderId="29" xfId="0" applyNumberFormat="1" applyFont="1" applyFill="1" applyBorder="1" applyAlignment="1">
      <alignment horizontal="left" vertical="center" wrapText="1"/>
    </xf>
    <xf numFmtId="0" fontId="14" fillId="0" borderId="30" xfId="0" applyNumberFormat="1" applyFont="1" applyFill="1" applyBorder="1" applyAlignment="1">
      <alignment horizontal="left" vertical="center" wrapText="1"/>
    </xf>
    <xf numFmtId="0" fontId="14" fillId="0" borderId="31" xfId="0" applyNumberFormat="1" applyFont="1" applyFill="1" applyBorder="1" applyAlignment="1">
      <alignment horizontal="left" vertical="center" wrapText="1"/>
    </xf>
    <xf numFmtId="0" fontId="14" fillId="0" borderId="11" xfId="0" applyNumberFormat="1" applyFont="1" applyFill="1" applyBorder="1" applyAlignment="1">
      <alignment horizontal="left" vertical="top" wrapText="1"/>
    </xf>
    <xf numFmtId="0" fontId="8" fillId="0" borderId="29" xfId="0" applyFont="1" applyFill="1" applyBorder="1" applyAlignment="1">
      <alignment horizontal="left" vertical="center" wrapText="1"/>
    </xf>
    <xf numFmtId="0" fontId="8" fillId="0" borderId="3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7" fillId="0" borderId="30" xfId="0" applyFont="1" applyFill="1" applyBorder="1" applyAlignment="1">
      <alignment horizontal="center" vertical="top" wrapText="1"/>
    </xf>
    <xf numFmtId="0" fontId="7" fillId="0" borderId="31" xfId="0" applyFont="1" applyFill="1" applyBorder="1" applyAlignment="1">
      <alignment horizontal="center" vertical="top" wrapText="1"/>
    </xf>
    <xf numFmtId="49" fontId="7" fillId="0" borderId="10" xfId="0" applyNumberFormat="1" applyFont="1" applyFill="1" applyBorder="1" applyAlignment="1">
      <alignment wrapText="1"/>
    </xf>
    <xf numFmtId="0" fontId="7" fillId="0" borderId="0" xfId="0" applyFont="1" applyFill="1" applyAlignment="1">
      <alignment horizontal="left" wrapText="1"/>
    </xf>
    <xf numFmtId="0" fontId="7" fillId="0" borderId="0" xfId="0" applyFont="1" applyFill="1" applyBorder="1" applyAlignment="1">
      <alignment horizontal="center" vertical="top"/>
    </xf>
    <xf numFmtId="0" fontId="14" fillId="0" borderId="3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2" fillId="0" borderId="29" xfId="0" applyNumberFormat="1" applyFont="1" applyFill="1" applyBorder="1" applyAlignment="1">
      <alignment horizontal="left" vertical="top" wrapText="1"/>
    </xf>
    <xf numFmtId="0" fontId="12" fillId="0" borderId="30" xfId="0" applyNumberFormat="1" applyFont="1" applyFill="1" applyBorder="1" applyAlignment="1">
      <alignment horizontal="left" vertical="top" wrapText="1"/>
    </xf>
    <xf numFmtId="0" fontId="12" fillId="0" borderId="31" xfId="0" applyNumberFormat="1"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35" xfId="0" applyFont="1" applyFill="1" applyBorder="1" applyAlignment="1">
      <alignment horizontal="center" vertical="top" wrapText="1"/>
    </xf>
    <xf numFmtId="0" fontId="14" fillId="0" borderId="19" xfId="0" applyFont="1" applyFill="1" applyBorder="1" applyAlignment="1">
      <alignment horizontal="center" vertical="top" wrapText="1"/>
    </xf>
    <xf numFmtId="0" fontId="14" fillId="0" borderId="36" xfId="0" applyFont="1" applyFill="1" applyBorder="1" applyAlignment="1">
      <alignment horizontal="center" vertical="top" wrapText="1"/>
    </xf>
    <xf numFmtId="0" fontId="14" fillId="0" borderId="4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42" xfId="0" applyFont="1" applyFill="1" applyBorder="1" applyAlignment="1">
      <alignment horizontal="center" vertical="top" wrapText="1"/>
    </xf>
    <xf numFmtId="49" fontId="12" fillId="0" borderId="29" xfId="60" applyNumberFormat="1" applyFont="1" applyFill="1" applyBorder="1" applyAlignment="1" applyProtection="1">
      <alignment horizontal="left" wrapText="1"/>
      <protection/>
    </xf>
    <xf numFmtId="0" fontId="12" fillId="0" borderId="30" xfId="60" applyNumberFormat="1" applyFont="1" applyFill="1" applyBorder="1" applyAlignment="1" applyProtection="1">
      <alignment horizontal="left" wrapText="1"/>
      <protection/>
    </xf>
    <xf numFmtId="0" fontId="12" fillId="0" borderId="31" xfId="60" applyNumberFormat="1" applyFont="1" applyFill="1" applyBorder="1" applyAlignment="1" applyProtection="1">
      <alignment horizontal="left" wrapText="1"/>
      <protection/>
    </xf>
    <xf numFmtId="0" fontId="7" fillId="0" borderId="10" xfId="0" applyFont="1" applyFill="1" applyBorder="1" applyAlignment="1">
      <alignment horizontal="left" vertical="top"/>
    </xf>
    <xf numFmtId="0" fontId="14" fillId="0" borderId="17"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28" fillId="0" borderId="29"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57"/>
  <sheetViews>
    <sheetView zoomScalePageLayoutView="0" workbookViewId="0" topLeftCell="A1">
      <selection activeCell="A33" sqref="A33:L33"/>
    </sheetView>
  </sheetViews>
  <sheetFormatPr defaultColWidth="9.00390625" defaultRowHeight="12.75"/>
  <cols>
    <col min="1" max="1" width="6.50390625" style="0" customWidth="1"/>
    <col min="2" max="2" width="61.00390625" style="0" customWidth="1"/>
    <col min="3" max="3" width="9.625" style="0" customWidth="1"/>
    <col min="4" max="4" width="10.50390625" style="0" customWidth="1"/>
    <col min="5" max="5" width="12.50390625" style="0" customWidth="1"/>
    <col min="7" max="7" width="10.50390625" style="0" customWidth="1"/>
    <col min="8" max="8" width="10.375" style="0" customWidth="1"/>
    <col min="10" max="10" width="10.50390625" style="0" customWidth="1"/>
  </cols>
  <sheetData>
    <row r="1" spans="2:12" ht="15" customHeight="1">
      <c r="B1" s="46"/>
      <c r="C1" s="46"/>
      <c r="D1" s="46"/>
      <c r="E1" s="46"/>
      <c r="F1" s="46"/>
      <c r="G1" s="46"/>
      <c r="H1" s="46"/>
      <c r="I1" s="221" t="s">
        <v>35</v>
      </c>
      <c r="J1" s="221"/>
      <c r="K1" s="221"/>
      <c r="L1" s="221"/>
    </row>
    <row r="2" spans="2:12" ht="15" customHeight="1">
      <c r="B2" s="46"/>
      <c r="C2" s="46"/>
      <c r="D2" s="46"/>
      <c r="E2" s="46"/>
      <c r="F2" s="46"/>
      <c r="G2" s="46"/>
      <c r="H2" s="46"/>
      <c r="I2" s="158" t="s">
        <v>135</v>
      </c>
      <c r="J2" s="158"/>
      <c r="K2" s="158"/>
      <c r="L2" s="158"/>
    </row>
    <row r="3" spans="1:12" ht="15" customHeight="1">
      <c r="A3" s="35"/>
      <c r="B3" s="35"/>
      <c r="C3" s="35"/>
      <c r="D3" s="35"/>
      <c r="E3" s="35"/>
      <c r="F3" s="35"/>
      <c r="G3" s="35"/>
      <c r="H3" s="35"/>
      <c r="I3" s="158" t="s">
        <v>136</v>
      </c>
      <c r="J3" s="158"/>
      <c r="K3" s="158"/>
      <c r="L3" s="158"/>
    </row>
    <row r="5" spans="1:12" ht="17.25">
      <c r="A5" s="222" t="s">
        <v>36</v>
      </c>
      <c r="B5" s="222"/>
      <c r="C5" s="222"/>
      <c r="D5" s="222"/>
      <c r="E5" s="222"/>
      <c r="F5" s="222"/>
      <c r="G5" s="222"/>
      <c r="H5" s="222"/>
      <c r="I5" s="222"/>
      <c r="J5" s="222"/>
      <c r="K5" s="222"/>
      <c r="L5" s="222"/>
    </row>
    <row r="6" spans="1:12" ht="17.25">
      <c r="A6" s="222" t="s">
        <v>262</v>
      </c>
      <c r="B6" s="222"/>
      <c r="C6" s="222"/>
      <c r="D6" s="222"/>
      <c r="E6" s="222"/>
      <c r="F6" s="222"/>
      <c r="G6" s="222"/>
      <c r="H6" s="222"/>
      <c r="I6" s="222"/>
      <c r="J6" s="222"/>
      <c r="K6" s="222"/>
      <c r="L6" s="222"/>
    </row>
    <row r="7" ht="12.75">
      <c r="A7" s="17"/>
    </row>
    <row r="8" spans="1:12" ht="12.75">
      <c r="A8" s="223"/>
      <c r="B8" s="223"/>
      <c r="C8" s="223"/>
      <c r="D8" s="223"/>
      <c r="E8" s="223"/>
      <c r="F8" s="223"/>
      <c r="G8" s="223"/>
      <c r="H8" s="223"/>
      <c r="I8" s="223"/>
      <c r="J8" s="223"/>
      <c r="K8" s="223"/>
      <c r="L8" s="223"/>
    </row>
    <row r="9" spans="1:12" ht="21.75" customHeight="1">
      <c r="A9" s="217" t="s">
        <v>125</v>
      </c>
      <c r="B9" s="217"/>
      <c r="C9" s="217"/>
      <c r="D9" s="217"/>
      <c r="E9" s="217"/>
      <c r="F9" s="217"/>
      <c r="G9" s="217"/>
      <c r="H9" s="217"/>
      <c r="I9" s="217"/>
      <c r="J9" s="217"/>
      <c r="K9" s="217"/>
      <c r="L9" s="217"/>
    </row>
    <row r="10" spans="1:12" ht="15" customHeight="1">
      <c r="A10" s="218" t="s">
        <v>203</v>
      </c>
      <c r="B10" s="218"/>
      <c r="C10" s="218"/>
      <c r="D10" s="218"/>
      <c r="E10" s="218"/>
      <c r="F10" s="218"/>
      <c r="G10" s="218"/>
      <c r="H10" s="218"/>
      <c r="I10" s="218"/>
      <c r="J10" s="218"/>
      <c r="K10" s="218"/>
      <c r="L10" s="218"/>
    </row>
    <row r="11" spans="1:12" ht="12.75">
      <c r="A11" s="219"/>
      <c r="B11" s="219"/>
      <c r="C11" s="219"/>
      <c r="D11" s="219"/>
      <c r="E11" s="219"/>
      <c r="F11" s="219"/>
      <c r="G11" s="219"/>
      <c r="H11" s="219"/>
      <c r="I11" s="219"/>
      <c r="J11" s="219"/>
      <c r="K11" s="219"/>
      <c r="L11" s="219"/>
    </row>
    <row r="12" spans="1:12" ht="15" customHeight="1">
      <c r="A12" s="157" t="s">
        <v>126</v>
      </c>
      <c r="B12" s="157"/>
      <c r="C12" s="157"/>
      <c r="D12" s="157"/>
      <c r="E12" s="157"/>
      <c r="F12" s="157"/>
      <c r="G12" s="157"/>
      <c r="H12" s="157"/>
      <c r="I12" s="157"/>
      <c r="J12" s="157"/>
      <c r="K12" s="157"/>
      <c r="L12" s="157"/>
    </row>
    <row r="13" spans="1:12" ht="16.5" customHeight="1">
      <c r="A13" s="218" t="s">
        <v>202</v>
      </c>
      <c r="B13" s="218"/>
      <c r="C13" s="218"/>
      <c r="D13" s="218"/>
      <c r="E13" s="218"/>
      <c r="F13" s="218"/>
      <c r="G13" s="218"/>
      <c r="H13" s="218"/>
      <c r="I13" s="218"/>
      <c r="J13" s="218"/>
      <c r="K13" s="218"/>
      <c r="L13" s="218"/>
    </row>
    <row r="14" spans="1:12" ht="12.75">
      <c r="A14" s="28"/>
      <c r="B14" s="29"/>
      <c r="C14" s="29"/>
      <c r="D14" s="29"/>
      <c r="E14" s="29"/>
      <c r="F14" s="29"/>
      <c r="G14" s="29"/>
      <c r="H14" s="29"/>
      <c r="I14" s="29"/>
      <c r="J14" s="29"/>
      <c r="K14" s="29"/>
      <c r="L14" s="29"/>
    </row>
    <row r="15" spans="1:12" ht="33.75" customHeight="1">
      <c r="A15" s="119" t="s">
        <v>29</v>
      </c>
      <c r="B15" s="116" t="s">
        <v>226</v>
      </c>
      <c r="C15" s="157" t="s">
        <v>228</v>
      </c>
      <c r="D15" s="157"/>
      <c r="E15" s="157"/>
      <c r="F15" s="157"/>
      <c r="G15" s="157"/>
      <c r="H15" s="157"/>
      <c r="I15" s="157"/>
      <c r="J15" s="157"/>
      <c r="K15" s="157"/>
      <c r="L15" s="157"/>
    </row>
    <row r="16" spans="1:12" ht="13.5" customHeight="1">
      <c r="A16" s="120" t="s">
        <v>224</v>
      </c>
      <c r="B16" s="115" t="s">
        <v>225</v>
      </c>
      <c r="C16" s="156" t="s">
        <v>227</v>
      </c>
      <c r="D16" s="156"/>
      <c r="E16" s="156"/>
      <c r="F16" s="156"/>
      <c r="G16" s="156"/>
      <c r="H16" s="156"/>
      <c r="I16" s="156"/>
      <c r="J16" s="156"/>
      <c r="K16" s="156"/>
      <c r="L16" s="156"/>
    </row>
    <row r="17" ht="12.75">
      <c r="A17" s="18"/>
    </row>
    <row r="18" spans="1:11" ht="30" customHeight="1">
      <c r="A18" s="216" t="s">
        <v>37</v>
      </c>
      <c r="B18" s="216"/>
      <c r="C18" s="216"/>
      <c r="D18" s="216"/>
      <c r="E18" s="216"/>
      <c r="F18" s="216"/>
      <c r="G18" s="216"/>
      <c r="H18" s="216"/>
      <c r="I18" s="216"/>
      <c r="J18" s="216"/>
      <c r="K18" s="216"/>
    </row>
    <row r="19" spans="1:11" ht="29.25" customHeight="1">
      <c r="A19" s="157" t="s">
        <v>228</v>
      </c>
      <c r="B19" s="157"/>
      <c r="C19" s="157"/>
      <c r="D19" s="157"/>
      <c r="E19" s="157"/>
      <c r="F19" s="157"/>
      <c r="G19" s="157"/>
      <c r="H19" s="157"/>
      <c r="I19" s="157"/>
      <c r="J19" s="157"/>
      <c r="K19" s="157"/>
    </row>
    <row r="20" ht="12.75">
      <c r="A20" s="18"/>
    </row>
    <row r="21" spans="1:11" ht="19.5" customHeight="1">
      <c r="A21" s="216" t="s">
        <v>38</v>
      </c>
      <c r="B21" s="216"/>
      <c r="C21" s="216"/>
      <c r="D21" s="216"/>
      <c r="E21" s="216"/>
      <c r="F21" s="216"/>
      <c r="G21" s="216"/>
      <c r="H21" s="216"/>
      <c r="I21" s="216"/>
      <c r="J21" s="216"/>
      <c r="K21" s="216"/>
    </row>
    <row r="22" ht="12.75">
      <c r="A22" s="18"/>
    </row>
    <row r="23" spans="1:12" ht="18" customHeight="1">
      <c r="A23" s="216" t="s">
        <v>39</v>
      </c>
      <c r="B23" s="216"/>
      <c r="C23" s="216"/>
      <c r="D23" s="216"/>
      <c r="E23" s="216"/>
      <c r="F23" s="216"/>
      <c r="G23" s="216"/>
      <c r="H23" s="216"/>
      <c r="I23" s="216"/>
      <c r="J23" s="216"/>
      <c r="K23" s="216"/>
      <c r="L23" s="216"/>
    </row>
    <row r="24" ht="15">
      <c r="A24" s="19"/>
    </row>
    <row r="25" spans="1:12" ht="15.75" customHeight="1">
      <c r="A25" s="163" t="s">
        <v>40</v>
      </c>
      <c r="B25" s="163" t="s">
        <v>41</v>
      </c>
      <c r="C25" s="213" t="s">
        <v>42</v>
      </c>
      <c r="D25" s="224"/>
      <c r="E25" s="224"/>
      <c r="F25" s="214"/>
      <c r="G25" s="213" t="s">
        <v>43</v>
      </c>
      <c r="H25" s="224"/>
      <c r="I25" s="214"/>
      <c r="J25" s="213" t="s">
        <v>44</v>
      </c>
      <c r="K25" s="224"/>
      <c r="L25" s="214"/>
    </row>
    <row r="26" spans="1:12" ht="24">
      <c r="A26" s="164"/>
      <c r="B26" s="164"/>
      <c r="C26" s="213" t="s">
        <v>45</v>
      </c>
      <c r="D26" s="214"/>
      <c r="E26" s="21" t="s">
        <v>46</v>
      </c>
      <c r="F26" s="21" t="s">
        <v>47</v>
      </c>
      <c r="G26" s="21" t="s">
        <v>45</v>
      </c>
      <c r="H26" s="21" t="s">
        <v>46</v>
      </c>
      <c r="I26" s="21" t="s">
        <v>47</v>
      </c>
      <c r="J26" s="21" t="s">
        <v>45</v>
      </c>
      <c r="K26" s="21" t="s">
        <v>46</v>
      </c>
      <c r="L26" s="21" t="s">
        <v>47</v>
      </c>
    </row>
    <row r="27" spans="1:12" s="31" customFormat="1" ht="22.5" customHeight="1">
      <c r="A27" s="21" t="s">
        <v>48</v>
      </c>
      <c r="B27" s="30" t="s">
        <v>49</v>
      </c>
      <c r="C27" s="220">
        <v>33347.7</v>
      </c>
      <c r="D27" s="214"/>
      <c r="E27" s="21" t="s">
        <v>50</v>
      </c>
      <c r="F27" s="49">
        <f>C27</f>
        <v>33347.7</v>
      </c>
      <c r="G27" s="49">
        <v>30674.5</v>
      </c>
      <c r="H27" s="21" t="s">
        <v>50</v>
      </c>
      <c r="I27" s="49">
        <f>G27</f>
        <v>30674.5</v>
      </c>
      <c r="J27" s="49">
        <f>G27-C27</f>
        <v>-2673.199999999997</v>
      </c>
      <c r="K27" s="21" t="s">
        <v>50</v>
      </c>
      <c r="L27" s="49">
        <f>J27</f>
        <v>-2673.199999999997</v>
      </c>
    </row>
    <row r="28" spans="1:12" s="31" customFormat="1" ht="21.75" customHeight="1">
      <c r="A28" s="176" t="s">
        <v>212</v>
      </c>
      <c r="B28" s="211"/>
      <c r="C28" s="211"/>
      <c r="D28" s="211"/>
      <c r="E28" s="211"/>
      <c r="F28" s="211"/>
      <c r="G28" s="211"/>
      <c r="H28" s="211"/>
      <c r="I28" s="211"/>
      <c r="J28" s="211"/>
      <c r="K28" s="211"/>
      <c r="L28" s="212"/>
    </row>
    <row r="29" spans="1:12" s="31" customFormat="1" ht="15.75" customHeight="1">
      <c r="A29" s="30" t="s">
        <v>50</v>
      </c>
      <c r="B29" s="32" t="s">
        <v>51</v>
      </c>
      <c r="C29" s="213" t="s">
        <v>50</v>
      </c>
      <c r="D29" s="214"/>
      <c r="E29" s="21" t="s">
        <v>50</v>
      </c>
      <c r="F29" s="21" t="s">
        <v>50</v>
      </c>
      <c r="G29" s="21" t="s">
        <v>50</v>
      </c>
      <c r="H29" s="21" t="s">
        <v>50</v>
      </c>
      <c r="I29" s="21" t="s">
        <v>50</v>
      </c>
      <c r="J29" s="21" t="s">
        <v>50</v>
      </c>
      <c r="K29" s="21" t="s">
        <v>50</v>
      </c>
      <c r="L29" s="21" t="s">
        <v>50</v>
      </c>
    </row>
    <row r="30" spans="1:12" s="31" customFormat="1" ht="21" customHeight="1">
      <c r="A30" s="21" t="s">
        <v>52</v>
      </c>
      <c r="B30" s="30" t="s">
        <v>229</v>
      </c>
      <c r="C30" s="215">
        <f>C27</f>
        <v>33347.7</v>
      </c>
      <c r="D30" s="212"/>
      <c r="E30" s="48" t="s">
        <v>50</v>
      </c>
      <c r="F30" s="48">
        <f>C30</f>
        <v>33347.7</v>
      </c>
      <c r="G30" s="79">
        <f>G27</f>
        <v>30674.5</v>
      </c>
      <c r="H30" s="48" t="s">
        <v>50</v>
      </c>
      <c r="I30" s="48">
        <f>G30</f>
        <v>30674.5</v>
      </c>
      <c r="J30" s="48">
        <f>I30-F30</f>
        <v>-2673.199999999997</v>
      </c>
      <c r="K30" s="48" t="s">
        <v>50</v>
      </c>
      <c r="L30" s="48">
        <f>J30</f>
        <v>-2673.199999999997</v>
      </c>
    </row>
    <row r="31" spans="1:12" s="31" customFormat="1" ht="12">
      <c r="A31" s="50"/>
      <c r="B31" s="50"/>
      <c r="C31" s="50"/>
      <c r="D31" s="50"/>
      <c r="E31" s="50"/>
      <c r="F31" s="50"/>
      <c r="G31" s="50"/>
      <c r="H31" s="50"/>
      <c r="I31" s="50"/>
      <c r="J31" s="50"/>
      <c r="K31" s="50"/>
      <c r="L31" s="50"/>
    </row>
    <row r="32" s="31" customFormat="1" ht="10.5" customHeight="1">
      <c r="A32" s="33"/>
    </row>
    <row r="33" spans="1:12" s="31" customFormat="1" ht="15.75" customHeight="1">
      <c r="A33" s="165" t="s">
        <v>56</v>
      </c>
      <c r="B33" s="165"/>
      <c r="C33" s="165"/>
      <c r="D33" s="165"/>
      <c r="E33" s="165"/>
      <c r="F33" s="165"/>
      <c r="G33" s="165"/>
      <c r="H33" s="165"/>
      <c r="I33" s="165"/>
      <c r="J33" s="165"/>
      <c r="K33" s="165"/>
      <c r="L33" s="165"/>
    </row>
    <row r="34" s="31" customFormat="1" ht="11.25">
      <c r="A34" s="34"/>
    </row>
    <row r="35" spans="1:12" s="31" customFormat="1" ht="15.75" customHeight="1">
      <c r="A35" s="203" t="s">
        <v>57</v>
      </c>
      <c r="B35" s="203"/>
      <c r="C35" s="203"/>
      <c r="D35" s="203"/>
      <c r="E35" s="203"/>
      <c r="F35" s="203"/>
      <c r="G35" s="203"/>
      <c r="H35" s="203"/>
      <c r="I35" s="203"/>
      <c r="J35" s="203"/>
      <c r="K35" s="203"/>
      <c r="L35" s="203"/>
    </row>
    <row r="36" s="31" customFormat="1" ht="8.25" customHeight="1">
      <c r="A36" s="33"/>
    </row>
    <row r="37" spans="1:12" s="31" customFormat="1" ht="24" customHeight="1">
      <c r="A37" s="36" t="s">
        <v>40</v>
      </c>
      <c r="B37" s="169" t="s">
        <v>41</v>
      </c>
      <c r="C37" s="169"/>
      <c r="D37" s="169"/>
      <c r="E37" s="169" t="s">
        <v>42</v>
      </c>
      <c r="F37" s="169"/>
      <c r="G37" s="169"/>
      <c r="H37" s="169" t="s">
        <v>43</v>
      </c>
      <c r="I37" s="169"/>
      <c r="J37" s="169"/>
      <c r="K37" s="169" t="s">
        <v>44</v>
      </c>
      <c r="L37" s="169"/>
    </row>
    <row r="38" spans="1:12" s="31" customFormat="1" ht="15.75" customHeight="1">
      <c r="A38" s="36" t="s">
        <v>48</v>
      </c>
      <c r="B38" s="210" t="s">
        <v>58</v>
      </c>
      <c r="C38" s="210"/>
      <c r="D38" s="210"/>
      <c r="E38" s="169" t="s">
        <v>59</v>
      </c>
      <c r="F38" s="169"/>
      <c r="G38" s="169"/>
      <c r="H38" s="169" t="s">
        <v>50</v>
      </c>
      <c r="I38" s="169"/>
      <c r="J38" s="169"/>
      <c r="K38" s="169" t="s">
        <v>59</v>
      </c>
      <c r="L38" s="169"/>
    </row>
    <row r="39" spans="1:12" s="31" customFormat="1" ht="15.75" customHeight="1">
      <c r="A39" s="36" t="s">
        <v>50</v>
      </c>
      <c r="B39" s="210" t="s">
        <v>60</v>
      </c>
      <c r="C39" s="210"/>
      <c r="D39" s="210"/>
      <c r="E39" s="169" t="s">
        <v>50</v>
      </c>
      <c r="F39" s="169"/>
      <c r="G39" s="169"/>
      <c r="H39" s="169" t="s">
        <v>50</v>
      </c>
      <c r="I39" s="169"/>
      <c r="J39" s="169"/>
      <c r="K39" s="169" t="s">
        <v>50</v>
      </c>
      <c r="L39" s="169"/>
    </row>
    <row r="40" spans="1:12" s="31" customFormat="1" ht="15.75" customHeight="1">
      <c r="A40" s="36" t="s">
        <v>52</v>
      </c>
      <c r="B40" s="210" t="s">
        <v>61</v>
      </c>
      <c r="C40" s="210"/>
      <c r="D40" s="210"/>
      <c r="E40" s="169" t="s">
        <v>59</v>
      </c>
      <c r="F40" s="169"/>
      <c r="G40" s="169"/>
      <c r="H40" s="169" t="s">
        <v>50</v>
      </c>
      <c r="I40" s="169"/>
      <c r="J40" s="169"/>
      <c r="K40" s="169" t="s">
        <v>59</v>
      </c>
      <c r="L40" s="169"/>
    </row>
    <row r="41" spans="1:12" s="31" customFormat="1" ht="15.75" customHeight="1">
      <c r="A41" s="36" t="s">
        <v>54</v>
      </c>
      <c r="B41" s="210" t="s">
        <v>62</v>
      </c>
      <c r="C41" s="210"/>
      <c r="D41" s="210"/>
      <c r="E41" s="169" t="s">
        <v>59</v>
      </c>
      <c r="F41" s="169"/>
      <c r="G41" s="169"/>
      <c r="H41" s="169" t="s">
        <v>50</v>
      </c>
      <c r="I41" s="169"/>
      <c r="J41" s="169"/>
      <c r="K41" s="169" t="s">
        <v>59</v>
      </c>
      <c r="L41" s="169"/>
    </row>
    <row r="42" spans="1:12" s="31" customFormat="1" ht="15.75" customHeight="1">
      <c r="A42" s="36" t="s">
        <v>63</v>
      </c>
      <c r="B42" s="210" t="s">
        <v>64</v>
      </c>
      <c r="C42" s="210"/>
      <c r="D42" s="210"/>
      <c r="E42" s="169" t="s">
        <v>50</v>
      </c>
      <c r="F42" s="169"/>
      <c r="G42" s="169"/>
      <c r="H42" s="169" t="s">
        <v>50</v>
      </c>
      <c r="I42" s="169"/>
      <c r="J42" s="169"/>
      <c r="K42" s="169" t="s">
        <v>50</v>
      </c>
      <c r="L42" s="169"/>
    </row>
    <row r="43" spans="1:12" s="31" customFormat="1" ht="15.75" customHeight="1">
      <c r="A43" s="36" t="s">
        <v>50</v>
      </c>
      <c r="B43" s="210" t="s">
        <v>60</v>
      </c>
      <c r="C43" s="210"/>
      <c r="D43" s="210"/>
      <c r="E43" s="169" t="s">
        <v>50</v>
      </c>
      <c r="F43" s="169"/>
      <c r="G43" s="169"/>
      <c r="H43" s="169" t="s">
        <v>50</v>
      </c>
      <c r="I43" s="169"/>
      <c r="J43" s="169"/>
      <c r="K43" s="169" t="s">
        <v>50</v>
      </c>
      <c r="L43" s="169"/>
    </row>
    <row r="44" spans="1:12" s="31" customFormat="1" ht="15.75" customHeight="1">
      <c r="A44" s="36" t="s">
        <v>65</v>
      </c>
      <c r="B44" s="210" t="s">
        <v>66</v>
      </c>
      <c r="C44" s="210"/>
      <c r="D44" s="210"/>
      <c r="E44" s="169" t="s">
        <v>50</v>
      </c>
      <c r="F44" s="169"/>
      <c r="G44" s="169"/>
      <c r="H44" s="169" t="s">
        <v>50</v>
      </c>
      <c r="I44" s="169"/>
      <c r="J44" s="169"/>
      <c r="K44" s="169" t="s">
        <v>50</v>
      </c>
      <c r="L44" s="169"/>
    </row>
    <row r="45" spans="1:12" s="31" customFormat="1" ht="15.75" customHeight="1">
      <c r="A45" s="36" t="s">
        <v>67</v>
      </c>
      <c r="B45" s="210" t="s">
        <v>68</v>
      </c>
      <c r="C45" s="210"/>
      <c r="D45" s="210"/>
      <c r="E45" s="169" t="s">
        <v>50</v>
      </c>
      <c r="F45" s="169"/>
      <c r="G45" s="169"/>
      <c r="H45" s="169" t="s">
        <v>50</v>
      </c>
      <c r="I45" s="169"/>
      <c r="J45" s="169"/>
      <c r="K45" s="169" t="s">
        <v>50</v>
      </c>
      <c r="L45" s="169"/>
    </row>
    <row r="46" spans="1:12" s="31" customFormat="1" ht="15.75" customHeight="1">
      <c r="A46" s="36" t="s">
        <v>69</v>
      </c>
      <c r="B46" s="210" t="s">
        <v>70</v>
      </c>
      <c r="C46" s="210"/>
      <c r="D46" s="210"/>
      <c r="E46" s="169" t="s">
        <v>50</v>
      </c>
      <c r="F46" s="169"/>
      <c r="G46" s="169"/>
      <c r="H46" s="169" t="s">
        <v>50</v>
      </c>
      <c r="I46" s="169"/>
      <c r="J46" s="169"/>
      <c r="K46" s="169" t="s">
        <v>50</v>
      </c>
      <c r="L46" s="169"/>
    </row>
    <row r="47" spans="1:12" s="31" customFormat="1" ht="15.75" customHeight="1">
      <c r="A47" s="36" t="s">
        <v>71</v>
      </c>
      <c r="B47" s="210" t="s">
        <v>72</v>
      </c>
      <c r="C47" s="210"/>
      <c r="D47" s="210"/>
      <c r="E47" s="169" t="s">
        <v>50</v>
      </c>
      <c r="F47" s="169"/>
      <c r="G47" s="169"/>
      <c r="H47" s="169" t="s">
        <v>50</v>
      </c>
      <c r="I47" s="169"/>
      <c r="J47" s="169"/>
      <c r="K47" s="169" t="s">
        <v>50</v>
      </c>
      <c r="L47" s="169"/>
    </row>
    <row r="48" spans="1:12" s="31" customFormat="1" ht="15.75" customHeight="1">
      <c r="A48" s="36" t="s">
        <v>73</v>
      </c>
      <c r="B48" s="210" t="s">
        <v>74</v>
      </c>
      <c r="C48" s="210"/>
      <c r="D48" s="210"/>
      <c r="E48" s="169" t="s">
        <v>59</v>
      </c>
      <c r="F48" s="169"/>
      <c r="G48" s="169"/>
      <c r="H48" s="169" t="s">
        <v>50</v>
      </c>
      <c r="I48" s="169"/>
      <c r="J48" s="169"/>
      <c r="K48" s="169" t="s">
        <v>50</v>
      </c>
      <c r="L48" s="169"/>
    </row>
    <row r="49" spans="1:12" s="31" customFormat="1" ht="15.75" customHeight="1">
      <c r="A49" s="36" t="s">
        <v>50</v>
      </c>
      <c r="B49" s="210" t="s">
        <v>60</v>
      </c>
      <c r="C49" s="210"/>
      <c r="D49" s="210"/>
      <c r="E49" s="169" t="s">
        <v>50</v>
      </c>
      <c r="F49" s="169"/>
      <c r="G49" s="169"/>
      <c r="H49" s="169" t="s">
        <v>50</v>
      </c>
      <c r="I49" s="169"/>
      <c r="J49" s="169"/>
      <c r="K49" s="169" t="s">
        <v>50</v>
      </c>
      <c r="L49" s="169"/>
    </row>
    <row r="50" spans="1:12" s="31" customFormat="1" ht="15.75" customHeight="1">
      <c r="A50" s="36" t="s">
        <v>75</v>
      </c>
      <c r="B50" s="210" t="s">
        <v>61</v>
      </c>
      <c r="C50" s="210"/>
      <c r="D50" s="210"/>
      <c r="E50" s="169" t="s">
        <v>59</v>
      </c>
      <c r="F50" s="169"/>
      <c r="G50" s="169"/>
      <c r="H50" s="169" t="s">
        <v>50</v>
      </c>
      <c r="I50" s="169"/>
      <c r="J50" s="169"/>
      <c r="K50" s="169" t="s">
        <v>50</v>
      </c>
      <c r="L50" s="169"/>
    </row>
    <row r="51" spans="1:12" s="31" customFormat="1" ht="15.75" customHeight="1">
      <c r="A51" s="36" t="s">
        <v>76</v>
      </c>
      <c r="B51" s="210" t="s">
        <v>62</v>
      </c>
      <c r="C51" s="210"/>
      <c r="D51" s="210"/>
      <c r="E51" s="169" t="s">
        <v>59</v>
      </c>
      <c r="F51" s="169"/>
      <c r="G51" s="169"/>
      <c r="H51" s="169" t="s">
        <v>50</v>
      </c>
      <c r="I51" s="169"/>
      <c r="J51" s="169"/>
      <c r="K51" s="169" t="s">
        <v>50</v>
      </c>
      <c r="L51" s="169"/>
    </row>
    <row r="52" s="31" customFormat="1" ht="12">
      <c r="A52" s="33"/>
    </row>
    <row r="53" spans="1:12" s="31" customFormat="1" ht="23.25" customHeight="1">
      <c r="A53" s="158" t="s">
        <v>77</v>
      </c>
      <c r="B53" s="158"/>
      <c r="C53" s="158"/>
      <c r="D53" s="158"/>
      <c r="E53" s="158"/>
      <c r="F53" s="158"/>
      <c r="G53" s="158"/>
      <c r="H53" s="158"/>
      <c r="I53" s="158"/>
      <c r="J53" s="158"/>
      <c r="K53" s="158"/>
      <c r="L53" s="158"/>
    </row>
    <row r="54" s="31" customFormat="1" ht="11.25">
      <c r="A54" s="34"/>
    </row>
    <row r="55" spans="1:11" s="31" customFormat="1" ht="15" customHeight="1">
      <c r="A55" s="203" t="s">
        <v>57</v>
      </c>
      <c r="B55" s="203"/>
      <c r="C55" s="203"/>
      <c r="D55" s="203"/>
      <c r="E55" s="203"/>
      <c r="F55" s="203"/>
      <c r="G55" s="203"/>
      <c r="H55" s="203"/>
      <c r="I55" s="203"/>
      <c r="J55" s="203"/>
      <c r="K55" s="203"/>
    </row>
    <row r="56" s="31" customFormat="1" ht="12">
      <c r="A56" s="33"/>
    </row>
    <row r="57" spans="1:11" s="31" customFormat="1" ht="30.75" customHeight="1">
      <c r="A57" s="204" t="s">
        <v>40</v>
      </c>
      <c r="B57" s="204" t="s">
        <v>41</v>
      </c>
      <c r="C57" s="207" t="s">
        <v>78</v>
      </c>
      <c r="D57" s="208"/>
      <c r="E57" s="209"/>
      <c r="F57" s="207" t="s">
        <v>43</v>
      </c>
      <c r="G57" s="208"/>
      <c r="H57" s="209"/>
      <c r="I57" s="207" t="s">
        <v>44</v>
      </c>
      <c r="J57" s="208"/>
      <c r="K57" s="209"/>
    </row>
    <row r="58" spans="1:11" s="31" customFormat="1" ht="26.25">
      <c r="A58" s="205"/>
      <c r="B58" s="206"/>
      <c r="C58" s="52" t="s">
        <v>45</v>
      </c>
      <c r="D58" s="52" t="s">
        <v>46</v>
      </c>
      <c r="E58" s="52" t="s">
        <v>47</v>
      </c>
      <c r="F58" s="52" t="s">
        <v>45</v>
      </c>
      <c r="G58" s="52" t="s">
        <v>46</v>
      </c>
      <c r="H58" s="52" t="s">
        <v>47</v>
      </c>
      <c r="I58" s="52" t="s">
        <v>45</v>
      </c>
      <c r="J58" s="52" t="s">
        <v>46</v>
      </c>
      <c r="K58" s="52" t="s">
        <v>47</v>
      </c>
    </row>
    <row r="59" spans="1:11" s="31" customFormat="1" ht="12.75">
      <c r="A59" s="20">
        <v>1</v>
      </c>
      <c r="B59" s="192" t="s">
        <v>79</v>
      </c>
      <c r="C59" s="192"/>
      <c r="D59" s="192"/>
      <c r="E59" s="192"/>
      <c r="F59" s="192"/>
      <c r="G59" s="192"/>
      <c r="H59" s="192"/>
      <c r="I59" s="192"/>
      <c r="J59" s="192"/>
      <c r="K59" s="193"/>
    </row>
    <row r="60" spans="1:11" s="31" customFormat="1" ht="12.75">
      <c r="A60" s="25">
        <v>1</v>
      </c>
      <c r="B60" s="53" t="s">
        <v>230</v>
      </c>
      <c r="C60" s="22">
        <v>85</v>
      </c>
      <c r="D60" s="22"/>
      <c r="E60" s="22">
        <f>C60</f>
        <v>85</v>
      </c>
      <c r="F60" s="22">
        <v>85</v>
      </c>
      <c r="G60" s="22"/>
      <c r="H60" s="22">
        <f>F60</f>
        <v>85</v>
      </c>
      <c r="I60" s="22">
        <f>H60-E60</f>
        <v>0</v>
      </c>
      <c r="J60" s="22"/>
      <c r="K60" s="22">
        <f>I60</f>
        <v>0</v>
      </c>
    </row>
    <row r="61" spans="1:11" s="31" customFormat="1" ht="15.75" customHeight="1">
      <c r="A61" s="194" t="s">
        <v>149</v>
      </c>
      <c r="B61" s="195"/>
      <c r="C61" s="195"/>
      <c r="D61" s="195"/>
      <c r="E61" s="195"/>
      <c r="F61" s="195"/>
      <c r="G61" s="195"/>
      <c r="H61" s="195"/>
      <c r="I61" s="195"/>
      <c r="J61" s="195"/>
      <c r="K61" s="196"/>
    </row>
    <row r="62" spans="1:11" s="31" customFormat="1" ht="15.75" customHeight="1">
      <c r="A62" s="20">
        <v>2</v>
      </c>
      <c r="B62" s="197" t="s">
        <v>80</v>
      </c>
      <c r="C62" s="198"/>
      <c r="D62" s="198"/>
      <c r="E62" s="198"/>
      <c r="F62" s="198"/>
      <c r="G62" s="198"/>
      <c r="H62" s="198"/>
      <c r="I62" s="198"/>
      <c r="J62" s="198"/>
      <c r="K62" s="199"/>
    </row>
    <row r="63" spans="1:11" s="31" customFormat="1" ht="15.75" customHeight="1">
      <c r="A63" s="20">
        <v>1</v>
      </c>
      <c r="B63" s="54" t="s">
        <v>231</v>
      </c>
      <c r="C63" s="121">
        <v>25000</v>
      </c>
      <c r="D63" s="121"/>
      <c r="E63" s="121">
        <f>C63</f>
        <v>25000</v>
      </c>
      <c r="F63" s="121">
        <v>5200</v>
      </c>
      <c r="G63" s="121"/>
      <c r="H63" s="121">
        <f>F63</f>
        <v>5200</v>
      </c>
      <c r="I63" s="121">
        <f>F63-C63</f>
        <v>-19800</v>
      </c>
      <c r="J63" s="121"/>
      <c r="K63" s="121">
        <f>I63</f>
        <v>-19800</v>
      </c>
    </row>
    <row r="64" spans="1:11" s="31" customFormat="1" ht="15.75" customHeight="1">
      <c r="A64" s="122">
        <v>2</v>
      </c>
      <c r="B64" s="54" t="s">
        <v>233</v>
      </c>
      <c r="C64" s="121">
        <v>15</v>
      </c>
      <c r="D64" s="121"/>
      <c r="E64" s="121">
        <f>C64</f>
        <v>15</v>
      </c>
      <c r="F64" s="121">
        <v>1</v>
      </c>
      <c r="G64" s="121"/>
      <c r="H64" s="121">
        <f>F64</f>
        <v>1</v>
      </c>
      <c r="I64" s="121">
        <f>F64-C64</f>
        <v>-14</v>
      </c>
      <c r="J64" s="121"/>
      <c r="K64" s="121">
        <f>I64</f>
        <v>-14</v>
      </c>
    </row>
    <row r="65" spans="1:11" s="31" customFormat="1" ht="12" customHeight="1">
      <c r="A65" s="22" t="s">
        <v>50</v>
      </c>
      <c r="B65" s="200" t="s">
        <v>232</v>
      </c>
      <c r="C65" s="201"/>
      <c r="D65" s="201"/>
      <c r="E65" s="201"/>
      <c r="F65" s="201"/>
      <c r="G65" s="201"/>
      <c r="H65" s="201"/>
      <c r="I65" s="201"/>
      <c r="J65" s="201"/>
      <c r="K65" s="202"/>
    </row>
    <row r="66" spans="1:11" s="31" customFormat="1" ht="12.75">
      <c r="A66" s="22">
        <v>3</v>
      </c>
      <c r="B66" s="191" t="s">
        <v>81</v>
      </c>
      <c r="C66" s="192"/>
      <c r="D66" s="192"/>
      <c r="E66" s="192"/>
      <c r="F66" s="192"/>
      <c r="G66" s="192"/>
      <c r="H66" s="192"/>
      <c r="I66" s="192"/>
      <c r="J66" s="192"/>
      <c r="K66" s="193"/>
    </row>
    <row r="67" spans="1:11" s="31" customFormat="1" ht="12.75">
      <c r="A67" s="24">
        <v>1</v>
      </c>
      <c r="B67" s="92" t="s">
        <v>235</v>
      </c>
      <c r="C67" s="113">
        <v>294</v>
      </c>
      <c r="D67" s="113"/>
      <c r="E67" s="113">
        <f>C67</f>
        <v>294</v>
      </c>
      <c r="F67" s="113">
        <v>61</v>
      </c>
      <c r="G67" s="113"/>
      <c r="H67" s="113">
        <f>F67</f>
        <v>61</v>
      </c>
      <c r="I67" s="113">
        <v>-233</v>
      </c>
      <c r="J67" s="113"/>
      <c r="K67" s="113">
        <f>I67</f>
        <v>-233</v>
      </c>
    </row>
    <row r="68" spans="1:11" s="31" customFormat="1" ht="12.75">
      <c r="A68" s="20">
        <v>2</v>
      </c>
      <c r="B68" s="123" t="s">
        <v>234</v>
      </c>
      <c r="C68" s="124">
        <v>392.3</v>
      </c>
      <c r="D68" s="124"/>
      <c r="E68" s="124">
        <f>C68</f>
        <v>392.3</v>
      </c>
      <c r="F68" s="124">
        <v>360.9</v>
      </c>
      <c r="G68" s="124"/>
      <c r="H68" s="124">
        <f>F68</f>
        <v>360.9</v>
      </c>
      <c r="I68" s="124">
        <v>-31.4</v>
      </c>
      <c r="J68" s="124"/>
      <c r="K68" s="124">
        <f>I68</f>
        <v>-31.4</v>
      </c>
    </row>
    <row r="69" spans="1:11" s="31" customFormat="1" ht="12.75">
      <c r="A69" s="20">
        <v>3</v>
      </c>
      <c r="B69" s="123" t="s">
        <v>237</v>
      </c>
      <c r="C69" s="129">
        <v>1</v>
      </c>
      <c r="D69" s="129"/>
      <c r="E69" s="129">
        <f>C69</f>
        <v>1</v>
      </c>
      <c r="F69" s="129">
        <v>0</v>
      </c>
      <c r="G69" s="129"/>
      <c r="H69" s="129">
        <f>F69</f>
        <v>0</v>
      </c>
      <c r="I69" s="129">
        <v>-1</v>
      </c>
      <c r="J69" s="129"/>
      <c r="K69" s="129">
        <v>-1</v>
      </c>
    </row>
    <row r="70" spans="1:11" s="31" customFormat="1" ht="19.5" customHeight="1">
      <c r="A70" s="188" t="s">
        <v>148</v>
      </c>
      <c r="B70" s="189"/>
      <c r="C70" s="189"/>
      <c r="D70" s="189"/>
      <c r="E70" s="189"/>
      <c r="F70" s="189"/>
      <c r="G70" s="189"/>
      <c r="H70" s="189"/>
      <c r="I70" s="189"/>
      <c r="J70" s="189"/>
      <c r="K70" s="190"/>
    </row>
    <row r="71" spans="1:11" s="31" customFormat="1" ht="12.75">
      <c r="A71" s="22">
        <v>4</v>
      </c>
      <c r="B71" s="191" t="s">
        <v>82</v>
      </c>
      <c r="C71" s="192"/>
      <c r="D71" s="192"/>
      <c r="E71" s="192"/>
      <c r="F71" s="192"/>
      <c r="G71" s="192"/>
      <c r="H71" s="192"/>
      <c r="I71" s="192"/>
      <c r="J71" s="192"/>
      <c r="K71" s="193"/>
    </row>
    <row r="72" spans="1:11" s="31" customFormat="1" ht="26.25">
      <c r="A72" s="24">
        <v>1</v>
      </c>
      <c r="B72" s="92" t="s">
        <v>236</v>
      </c>
      <c r="C72" s="113">
        <v>100</v>
      </c>
      <c r="D72" s="113"/>
      <c r="E72" s="113">
        <f>C72</f>
        <v>100</v>
      </c>
      <c r="F72" s="113">
        <v>100</v>
      </c>
      <c r="G72" s="113"/>
      <c r="H72" s="113">
        <f>F72</f>
        <v>100</v>
      </c>
      <c r="I72" s="113">
        <f>F72-C72</f>
        <v>0</v>
      </c>
      <c r="J72" s="113"/>
      <c r="K72" s="113">
        <f>I72</f>
        <v>0</v>
      </c>
    </row>
    <row r="73" spans="1:11" s="31" customFormat="1" ht="12.75">
      <c r="A73" s="20">
        <v>2</v>
      </c>
      <c r="B73" s="123" t="s">
        <v>238</v>
      </c>
      <c r="C73" s="124">
        <v>100</v>
      </c>
      <c r="D73" s="124"/>
      <c r="E73" s="124">
        <f>C73</f>
        <v>100</v>
      </c>
      <c r="F73" s="124">
        <v>100</v>
      </c>
      <c r="G73" s="124"/>
      <c r="H73" s="124">
        <f>F73</f>
        <v>100</v>
      </c>
      <c r="I73" s="124">
        <f>F73-C73</f>
        <v>0</v>
      </c>
      <c r="J73" s="124"/>
      <c r="K73" s="124">
        <f>I73</f>
        <v>0</v>
      </c>
    </row>
    <row r="74" spans="1:11" s="31" customFormat="1" ht="12.75">
      <c r="A74" s="125"/>
      <c r="B74" s="126"/>
      <c r="C74" s="127"/>
      <c r="D74" s="127"/>
      <c r="E74" s="127"/>
      <c r="F74" s="127"/>
      <c r="G74" s="127"/>
      <c r="H74" s="127"/>
      <c r="I74" s="127"/>
      <c r="J74" s="127"/>
      <c r="K74" s="128"/>
    </row>
    <row r="75" spans="1:11" s="31" customFormat="1" ht="24.75" customHeight="1">
      <c r="A75" s="185" t="s">
        <v>83</v>
      </c>
      <c r="B75" s="186"/>
      <c r="C75" s="186"/>
      <c r="D75" s="186"/>
      <c r="E75" s="186"/>
      <c r="F75" s="186"/>
      <c r="G75" s="186"/>
      <c r="H75" s="186"/>
      <c r="I75" s="186"/>
      <c r="J75" s="186"/>
      <c r="K75" s="187"/>
    </row>
    <row r="76" spans="1:11" s="31" customFormat="1" ht="15.75" customHeight="1">
      <c r="A76" s="51"/>
      <c r="B76" s="51"/>
      <c r="C76" s="51"/>
      <c r="D76" s="51"/>
      <c r="E76" s="51"/>
      <c r="F76" s="51"/>
      <c r="G76" s="51"/>
      <c r="H76" s="51"/>
      <c r="I76" s="51"/>
      <c r="J76" s="51"/>
      <c r="K76" s="51"/>
    </row>
    <row r="77" spans="1:11" s="31" customFormat="1" ht="12">
      <c r="A77" s="26" t="s">
        <v>50</v>
      </c>
      <c r="B77" s="66"/>
      <c r="C77" s="26" t="s">
        <v>50</v>
      </c>
      <c r="D77" s="26" t="s">
        <v>50</v>
      </c>
      <c r="E77" s="26" t="s">
        <v>50</v>
      </c>
      <c r="F77" s="26" t="s">
        <v>50</v>
      </c>
      <c r="G77" s="26" t="s">
        <v>50</v>
      </c>
      <c r="H77" s="26" t="s">
        <v>50</v>
      </c>
      <c r="I77" s="26" t="s">
        <v>50</v>
      </c>
      <c r="J77" s="26" t="s">
        <v>50</v>
      </c>
      <c r="K77" s="26" t="s">
        <v>50</v>
      </c>
    </row>
    <row r="78" s="31" customFormat="1" ht="9.75" customHeight="1">
      <c r="A78" s="33"/>
    </row>
    <row r="79" spans="1:11" s="31" customFormat="1" ht="11.25" customHeight="1">
      <c r="A79" s="158" t="s">
        <v>84</v>
      </c>
      <c r="B79" s="158"/>
      <c r="C79" s="158"/>
      <c r="D79" s="158"/>
      <c r="E79" s="158"/>
      <c r="F79" s="158"/>
      <c r="G79" s="158"/>
      <c r="H79" s="158"/>
      <c r="I79" s="158"/>
      <c r="J79" s="158"/>
      <c r="K79" s="158"/>
    </row>
    <row r="80" spans="1:11" s="31" customFormat="1" ht="17.25" customHeight="1">
      <c r="A80" s="178" t="s">
        <v>133</v>
      </c>
      <c r="B80" s="178"/>
      <c r="C80" s="178"/>
      <c r="D80" s="178"/>
      <c r="E80" s="178"/>
      <c r="F80" s="178"/>
      <c r="G80" s="178"/>
      <c r="H80" s="178"/>
      <c r="I80" s="178"/>
      <c r="J80" s="178"/>
      <c r="K80" s="178"/>
    </row>
    <row r="81" s="31" customFormat="1" ht="11.25">
      <c r="A81" s="34"/>
    </row>
    <row r="82" spans="1:11" s="31" customFormat="1" ht="15" customHeight="1">
      <c r="A82" s="165" t="s">
        <v>85</v>
      </c>
      <c r="B82" s="165"/>
      <c r="C82" s="165"/>
      <c r="D82" s="165"/>
      <c r="E82" s="165"/>
      <c r="F82" s="165"/>
      <c r="G82" s="165"/>
      <c r="H82" s="165"/>
      <c r="I82" s="165"/>
      <c r="J82" s="165"/>
      <c r="K82" s="165"/>
    </row>
    <row r="83" s="31" customFormat="1" ht="12">
      <c r="A83" s="33"/>
    </row>
    <row r="84" spans="1:11" s="31" customFormat="1" ht="13.5" customHeight="1">
      <c r="A84" s="179" t="s">
        <v>40</v>
      </c>
      <c r="B84" s="179" t="s">
        <v>41</v>
      </c>
      <c r="C84" s="182" t="s">
        <v>86</v>
      </c>
      <c r="D84" s="183"/>
      <c r="E84" s="184"/>
      <c r="F84" s="182" t="s">
        <v>87</v>
      </c>
      <c r="G84" s="183"/>
      <c r="H84" s="184"/>
      <c r="I84" s="182" t="s">
        <v>88</v>
      </c>
      <c r="J84" s="183"/>
      <c r="K84" s="184"/>
    </row>
    <row r="85" spans="1:11" s="31" customFormat="1" ht="11.25" customHeight="1">
      <c r="A85" s="180"/>
      <c r="B85" s="180"/>
      <c r="C85" s="173"/>
      <c r="D85" s="174"/>
      <c r="E85" s="175"/>
      <c r="F85" s="173"/>
      <c r="G85" s="174"/>
      <c r="H85" s="175"/>
      <c r="I85" s="173" t="s">
        <v>89</v>
      </c>
      <c r="J85" s="174"/>
      <c r="K85" s="175"/>
    </row>
    <row r="86" spans="1:11" s="31" customFormat="1" ht="24">
      <c r="A86" s="181"/>
      <c r="B86" s="181"/>
      <c r="C86" s="48" t="s">
        <v>45</v>
      </c>
      <c r="D86" s="48" t="s">
        <v>46</v>
      </c>
      <c r="E86" s="48" t="s">
        <v>47</v>
      </c>
      <c r="F86" s="48" t="s">
        <v>45</v>
      </c>
      <c r="G86" s="48" t="s">
        <v>46</v>
      </c>
      <c r="H86" s="48" t="s">
        <v>47</v>
      </c>
      <c r="I86" s="48" t="s">
        <v>45</v>
      </c>
      <c r="J86" s="48" t="s">
        <v>46</v>
      </c>
      <c r="K86" s="48" t="s">
        <v>47</v>
      </c>
    </row>
    <row r="87" spans="1:11" s="31" customFormat="1" ht="16.5" customHeight="1">
      <c r="A87" s="48">
        <v>1</v>
      </c>
      <c r="B87" s="58" t="s">
        <v>49</v>
      </c>
      <c r="C87" s="79">
        <v>43201.1</v>
      </c>
      <c r="D87" s="79" t="s">
        <v>50</v>
      </c>
      <c r="E87" s="79">
        <f>C87</f>
        <v>43201.1</v>
      </c>
      <c r="F87" s="79">
        <f>G30</f>
        <v>30674.5</v>
      </c>
      <c r="G87" s="79" t="s">
        <v>50</v>
      </c>
      <c r="H87" s="79">
        <f>F87</f>
        <v>30674.5</v>
      </c>
      <c r="I87" s="79">
        <v>71</v>
      </c>
      <c r="J87" s="79" t="s">
        <v>50</v>
      </c>
      <c r="K87" s="79">
        <f>I87</f>
        <v>71</v>
      </c>
    </row>
    <row r="88" spans="1:11" s="31" customFormat="1" ht="18.75" customHeight="1">
      <c r="A88" s="170" t="s">
        <v>212</v>
      </c>
      <c r="B88" s="171"/>
      <c r="C88" s="171"/>
      <c r="D88" s="171"/>
      <c r="E88" s="171"/>
      <c r="F88" s="171"/>
      <c r="G88" s="171"/>
      <c r="H88" s="171"/>
      <c r="I88" s="171"/>
      <c r="J88" s="171"/>
      <c r="K88" s="172"/>
    </row>
    <row r="89" spans="1:11" s="31" customFormat="1" ht="12">
      <c r="A89" s="48" t="s">
        <v>50</v>
      </c>
      <c r="B89" s="58" t="s">
        <v>51</v>
      </c>
      <c r="C89" s="67" t="s">
        <v>50</v>
      </c>
      <c r="D89" s="67" t="s">
        <v>50</v>
      </c>
      <c r="E89" s="67" t="s">
        <v>50</v>
      </c>
      <c r="F89" s="67" t="s">
        <v>50</v>
      </c>
      <c r="G89" s="67" t="s">
        <v>50</v>
      </c>
      <c r="H89" s="67" t="s">
        <v>50</v>
      </c>
      <c r="I89" s="67" t="s">
        <v>50</v>
      </c>
      <c r="J89" s="67" t="s">
        <v>50</v>
      </c>
      <c r="K89" s="67" t="s">
        <v>50</v>
      </c>
    </row>
    <row r="90" spans="1:11" s="31" customFormat="1" ht="15" customHeight="1">
      <c r="A90" s="107" t="s">
        <v>205</v>
      </c>
      <c r="B90" s="135" t="s">
        <v>229</v>
      </c>
      <c r="C90" s="110">
        <f>C87</f>
        <v>43201.1</v>
      </c>
      <c r="D90" s="68"/>
      <c r="E90" s="110">
        <f>C90</f>
        <v>43201.1</v>
      </c>
      <c r="F90" s="110">
        <f>F87</f>
        <v>30674.5</v>
      </c>
      <c r="G90" s="68"/>
      <c r="H90" s="110">
        <f>H87</f>
        <v>30674.5</v>
      </c>
      <c r="I90" s="110">
        <f>I87</f>
        <v>71</v>
      </c>
      <c r="J90" s="68"/>
      <c r="K90" s="110">
        <f>K87</f>
        <v>71</v>
      </c>
    </row>
    <row r="91" spans="1:11" s="31" customFormat="1" ht="12">
      <c r="A91" s="48">
        <v>1</v>
      </c>
      <c r="B91" s="99" t="s">
        <v>79</v>
      </c>
      <c r="C91" s="118" t="s">
        <v>50</v>
      </c>
      <c r="D91" s="118" t="s">
        <v>50</v>
      </c>
      <c r="E91" s="118" t="s">
        <v>50</v>
      </c>
      <c r="F91" s="118" t="s">
        <v>50</v>
      </c>
      <c r="G91" s="118" t="s">
        <v>50</v>
      </c>
      <c r="H91" s="118" t="s">
        <v>50</v>
      </c>
      <c r="I91" s="118" t="s">
        <v>50</v>
      </c>
      <c r="J91" s="118" t="s">
        <v>50</v>
      </c>
      <c r="K91" s="118" t="s">
        <v>50</v>
      </c>
    </row>
    <row r="92" spans="1:11" s="31" customFormat="1" ht="12">
      <c r="A92" s="47">
        <v>1</v>
      </c>
      <c r="B92" s="134" t="s">
        <v>230</v>
      </c>
      <c r="C92" s="101">
        <v>85</v>
      </c>
      <c r="D92" s="101"/>
      <c r="E92" s="101">
        <f>C92</f>
        <v>85</v>
      </c>
      <c r="F92" s="101">
        <v>85</v>
      </c>
      <c r="G92" s="101"/>
      <c r="H92" s="101">
        <f>F92</f>
        <v>85</v>
      </c>
      <c r="I92" s="101">
        <f>H92*100/E92</f>
        <v>100</v>
      </c>
      <c r="J92" s="101"/>
      <c r="K92" s="101">
        <f>I92</f>
        <v>100</v>
      </c>
    </row>
    <row r="93" spans="1:11" s="31" customFormat="1" ht="12">
      <c r="A93" s="48">
        <v>2</v>
      </c>
      <c r="B93" s="58" t="s">
        <v>80</v>
      </c>
      <c r="C93" s="79" t="s">
        <v>50</v>
      </c>
      <c r="D93" s="79" t="s">
        <v>50</v>
      </c>
      <c r="E93" s="79" t="s">
        <v>50</v>
      </c>
      <c r="F93" s="79" t="s">
        <v>50</v>
      </c>
      <c r="G93" s="79" t="s">
        <v>50</v>
      </c>
      <c r="H93" s="79" t="s">
        <v>50</v>
      </c>
      <c r="I93" s="79" t="s">
        <v>50</v>
      </c>
      <c r="J93" s="79" t="s">
        <v>50</v>
      </c>
      <c r="K93" s="79" t="s">
        <v>50</v>
      </c>
    </row>
    <row r="94" spans="1:11" s="31" customFormat="1" ht="12.75">
      <c r="A94" s="48">
        <v>1</v>
      </c>
      <c r="B94" s="136" t="s">
        <v>231</v>
      </c>
      <c r="C94" s="137">
        <v>22859</v>
      </c>
      <c r="D94" s="137"/>
      <c r="E94" s="137">
        <f>C94</f>
        <v>22859</v>
      </c>
      <c r="F94" s="137">
        <f>F63</f>
        <v>5200</v>
      </c>
      <c r="G94" s="137"/>
      <c r="H94" s="137">
        <f>F94</f>
        <v>5200</v>
      </c>
      <c r="I94" s="100">
        <f>H94*100/E94</f>
        <v>22.748151712673344</v>
      </c>
      <c r="J94" s="100"/>
      <c r="K94" s="100">
        <f>I94</f>
        <v>22.748151712673344</v>
      </c>
    </row>
    <row r="95" spans="1:11" s="31" customFormat="1" ht="12.75">
      <c r="A95" s="47">
        <v>2</v>
      </c>
      <c r="B95" s="54" t="s">
        <v>233</v>
      </c>
      <c r="C95" s="138">
        <v>33</v>
      </c>
      <c r="D95" s="138"/>
      <c r="E95" s="138">
        <f>C95</f>
        <v>33</v>
      </c>
      <c r="F95" s="138">
        <v>1</v>
      </c>
      <c r="G95" s="138"/>
      <c r="H95" s="138">
        <f>F95</f>
        <v>1</v>
      </c>
      <c r="I95" s="101">
        <v>3</v>
      </c>
      <c r="J95" s="101"/>
      <c r="K95" s="101">
        <v>3</v>
      </c>
    </row>
    <row r="96" spans="1:11" s="31" customFormat="1" ht="14.25" customHeight="1">
      <c r="A96" s="48" t="s">
        <v>50</v>
      </c>
      <c r="B96" s="173" t="s">
        <v>155</v>
      </c>
      <c r="C96" s="174"/>
      <c r="D96" s="174"/>
      <c r="E96" s="174"/>
      <c r="F96" s="174"/>
      <c r="G96" s="174"/>
      <c r="H96" s="174"/>
      <c r="I96" s="174"/>
      <c r="J96" s="174"/>
      <c r="K96" s="175"/>
    </row>
    <row r="97" spans="1:11" s="31" customFormat="1" ht="12">
      <c r="A97" s="48">
        <v>3</v>
      </c>
      <c r="B97" s="58" t="s">
        <v>81</v>
      </c>
      <c r="C97" s="79" t="s">
        <v>50</v>
      </c>
      <c r="D97" s="79" t="s">
        <v>50</v>
      </c>
      <c r="E97" s="79" t="s">
        <v>50</v>
      </c>
      <c r="F97" s="79" t="s">
        <v>50</v>
      </c>
      <c r="G97" s="79" t="s">
        <v>50</v>
      </c>
      <c r="H97" s="79" t="s">
        <v>50</v>
      </c>
      <c r="I97" s="79" t="s">
        <v>50</v>
      </c>
      <c r="J97" s="79" t="s">
        <v>50</v>
      </c>
      <c r="K97" s="79" t="s">
        <v>50</v>
      </c>
    </row>
    <row r="98" spans="1:11" s="31" customFormat="1" ht="12.75">
      <c r="A98" s="48">
        <v>1</v>
      </c>
      <c r="B98" s="92" t="s">
        <v>235</v>
      </c>
      <c r="C98" s="100">
        <v>269</v>
      </c>
      <c r="D98" s="100"/>
      <c r="E98" s="100">
        <f>C98</f>
        <v>269</v>
      </c>
      <c r="F98" s="100">
        <v>61</v>
      </c>
      <c r="G98" s="100"/>
      <c r="H98" s="100">
        <f>F98</f>
        <v>61</v>
      </c>
      <c r="I98" s="100">
        <f>H98*100/E98</f>
        <v>22.676579925650557</v>
      </c>
      <c r="J98" s="100"/>
      <c r="K98" s="100">
        <f>I98</f>
        <v>22.676579925650557</v>
      </c>
    </row>
    <row r="99" spans="1:11" s="31" customFormat="1" ht="12.75">
      <c r="A99" s="48"/>
      <c r="B99" s="123" t="s">
        <v>234</v>
      </c>
      <c r="C99" s="101">
        <v>508.2</v>
      </c>
      <c r="D99" s="101"/>
      <c r="E99" s="101">
        <f>C99</f>
        <v>508.2</v>
      </c>
      <c r="F99" s="101">
        <v>360.9</v>
      </c>
      <c r="G99" s="101"/>
      <c r="H99" s="101">
        <f>F99</f>
        <v>360.9</v>
      </c>
      <c r="I99" s="101">
        <v>71</v>
      </c>
      <c r="J99" s="101"/>
      <c r="K99" s="101">
        <f>I99</f>
        <v>71</v>
      </c>
    </row>
    <row r="100" spans="1:11" s="31" customFormat="1" ht="12.75">
      <c r="A100" s="48"/>
      <c r="B100" s="123" t="s">
        <v>237</v>
      </c>
      <c r="C100" s="101">
        <v>1</v>
      </c>
      <c r="D100" s="101"/>
      <c r="E100" s="101">
        <v>1</v>
      </c>
      <c r="F100" s="101">
        <v>0</v>
      </c>
      <c r="G100" s="101"/>
      <c r="H100" s="101">
        <v>0</v>
      </c>
      <c r="I100" s="101">
        <v>0</v>
      </c>
      <c r="J100" s="101"/>
      <c r="K100" s="101">
        <v>0</v>
      </c>
    </row>
    <row r="101" spans="1:11" s="31" customFormat="1" ht="12">
      <c r="A101" s="48" t="s">
        <v>50</v>
      </c>
      <c r="B101" s="176" t="s">
        <v>157</v>
      </c>
      <c r="C101" s="174"/>
      <c r="D101" s="174"/>
      <c r="E101" s="174"/>
      <c r="F101" s="174"/>
      <c r="G101" s="174"/>
      <c r="H101" s="174"/>
      <c r="I101" s="174"/>
      <c r="J101" s="174"/>
      <c r="K101" s="175"/>
    </row>
    <row r="102" spans="1:11" s="31" customFormat="1" ht="12">
      <c r="A102" s="67">
        <v>4</v>
      </c>
      <c r="B102" s="99" t="s">
        <v>82</v>
      </c>
      <c r="C102" s="100" t="s">
        <v>50</v>
      </c>
      <c r="D102" s="100" t="s">
        <v>50</v>
      </c>
      <c r="E102" s="100" t="s">
        <v>50</v>
      </c>
      <c r="F102" s="100" t="s">
        <v>50</v>
      </c>
      <c r="G102" s="100" t="s">
        <v>50</v>
      </c>
      <c r="H102" s="100" t="s">
        <v>50</v>
      </c>
      <c r="I102" s="100" t="s">
        <v>50</v>
      </c>
      <c r="J102" s="100" t="s">
        <v>50</v>
      </c>
      <c r="K102" s="100" t="s">
        <v>50</v>
      </c>
    </row>
    <row r="103" spans="1:11" s="31" customFormat="1" ht="26.25">
      <c r="A103" s="82">
        <v>1</v>
      </c>
      <c r="B103" s="123" t="s">
        <v>236</v>
      </c>
      <c r="C103" s="101">
        <v>100</v>
      </c>
      <c r="D103" s="101"/>
      <c r="E103" s="101">
        <f>C103</f>
        <v>100</v>
      </c>
      <c r="F103" s="101">
        <f>F72</f>
        <v>100</v>
      </c>
      <c r="G103" s="101"/>
      <c r="H103" s="101">
        <f>F103</f>
        <v>100</v>
      </c>
      <c r="I103" s="101">
        <v>100</v>
      </c>
      <c r="J103" s="101"/>
      <c r="K103" s="101">
        <v>100</v>
      </c>
    </row>
    <row r="104" spans="1:11" s="31" customFormat="1" ht="12.75">
      <c r="A104" s="82">
        <v>2</v>
      </c>
      <c r="B104" s="123" t="s">
        <v>238</v>
      </c>
      <c r="C104" s="101">
        <v>100</v>
      </c>
      <c r="D104" s="101"/>
      <c r="E104" s="101">
        <f>C104</f>
        <v>100</v>
      </c>
      <c r="F104" s="101">
        <f>F73</f>
        <v>100</v>
      </c>
      <c r="G104" s="101"/>
      <c r="H104" s="101">
        <f>F104</f>
        <v>100</v>
      </c>
      <c r="I104" s="101">
        <v>100</v>
      </c>
      <c r="J104" s="101"/>
      <c r="K104" s="101">
        <v>100</v>
      </c>
    </row>
    <row r="105" spans="1:11" s="31" customFormat="1" ht="24" customHeight="1">
      <c r="A105" s="82" t="s">
        <v>50</v>
      </c>
      <c r="B105" s="177" t="s">
        <v>158</v>
      </c>
      <c r="C105" s="177"/>
      <c r="D105" s="177"/>
      <c r="E105" s="177"/>
      <c r="F105" s="177"/>
      <c r="G105" s="177"/>
      <c r="H105" s="177"/>
      <c r="I105" s="177"/>
      <c r="J105" s="177"/>
      <c r="K105" s="177"/>
    </row>
    <row r="106" spans="1:11" s="31" customFormat="1" ht="24" customHeight="1">
      <c r="A106" s="50"/>
      <c r="B106" s="117"/>
      <c r="C106" s="117"/>
      <c r="D106" s="117"/>
      <c r="E106" s="117"/>
      <c r="F106" s="117"/>
      <c r="G106" s="117"/>
      <c r="H106" s="117"/>
      <c r="I106" s="117"/>
      <c r="J106" s="117"/>
      <c r="K106" s="117"/>
    </row>
    <row r="107" spans="1:11" s="31" customFormat="1" ht="15.75" customHeight="1">
      <c r="A107" s="169" t="s">
        <v>90</v>
      </c>
      <c r="B107" s="169"/>
      <c r="C107" s="169"/>
      <c r="D107" s="169"/>
      <c r="E107" s="169"/>
      <c r="F107" s="169"/>
      <c r="G107" s="169"/>
      <c r="H107" s="169"/>
      <c r="I107" s="169"/>
      <c r="J107" s="169"/>
      <c r="K107" s="169"/>
    </row>
    <row r="108" spans="1:11" s="31" customFormat="1" ht="12">
      <c r="A108" s="26" t="s">
        <v>50</v>
      </c>
      <c r="B108" s="114" t="s">
        <v>53</v>
      </c>
      <c r="C108" s="26" t="s">
        <v>50</v>
      </c>
      <c r="D108" s="26" t="s">
        <v>50</v>
      </c>
      <c r="E108" s="26" t="s">
        <v>50</v>
      </c>
      <c r="F108" s="26" t="s">
        <v>50</v>
      </c>
      <c r="G108" s="26" t="s">
        <v>50</v>
      </c>
      <c r="H108" s="26" t="s">
        <v>50</v>
      </c>
      <c r="I108" s="26" t="s">
        <v>50</v>
      </c>
      <c r="J108" s="26" t="s">
        <v>50</v>
      </c>
      <c r="K108" s="26" t="s">
        <v>50</v>
      </c>
    </row>
    <row r="109" spans="1:11" s="31" customFormat="1" ht="12">
      <c r="A109" s="21" t="s">
        <v>50</v>
      </c>
      <c r="B109" s="37" t="s">
        <v>132</v>
      </c>
      <c r="C109" s="21" t="s">
        <v>50</v>
      </c>
      <c r="D109" s="21" t="s">
        <v>50</v>
      </c>
      <c r="E109" s="21" t="s">
        <v>50</v>
      </c>
      <c r="F109" s="21" t="s">
        <v>50</v>
      </c>
      <c r="G109" s="21" t="s">
        <v>50</v>
      </c>
      <c r="H109" s="21" t="s">
        <v>50</v>
      </c>
      <c r="I109" s="21" t="s">
        <v>50</v>
      </c>
      <c r="J109" s="21" t="s">
        <v>50</v>
      </c>
      <c r="K109" s="21" t="s">
        <v>50</v>
      </c>
    </row>
    <row r="110" s="31" customFormat="1" ht="12">
      <c r="A110" s="33"/>
    </row>
    <row r="111" spans="1:11" s="31" customFormat="1" ht="19.5" customHeight="1">
      <c r="A111" s="165" t="s">
        <v>91</v>
      </c>
      <c r="B111" s="165"/>
      <c r="C111" s="165"/>
      <c r="D111" s="165"/>
      <c r="E111" s="165"/>
      <c r="F111" s="165"/>
      <c r="G111" s="165"/>
      <c r="H111" s="165"/>
      <c r="I111" s="165"/>
      <c r="J111" s="165"/>
      <c r="K111" s="165"/>
    </row>
    <row r="112" s="31" customFormat="1" ht="12">
      <c r="A112" s="33"/>
    </row>
    <row r="113" spans="1:8" s="31" customFormat="1" ht="77.25" customHeight="1">
      <c r="A113" s="48" t="s">
        <v>92</v>
      </c>
      <c r="B113" s="48" t="s">
        <v>93</v>
      </c>
      <c r="C113" s="48" t="s">
        <v>94</v>
      </c>
      <c r="D113" s="48" t="s">
        <v>95</v>
      </c>
      <c r="E113" s="48" t="s">
        <v>96</v>
      </c>
      <c r="F113" s="48" t="s">
        <v>97</v>
      </c>
      <c r="G113" s="48" t="s">
        <v>98</v>
      </c>
      <c r="H113" s="48" t="s">
        <v>99</v>
      </c>
    </row>
    <row r="114" spans="1:8" s="31" customFormat="1" ht="12">
      <c r="A114" s="21">
        <v>1</v>
      </c>
      <c r="B114" s="21">
        <v>2</v>
      </c>
      <c r="C114" s="21">
        <v>3</v>
      </c>
      <c r="D114" s="21">
        <v>4</v>
      </c>
      <c r="E114" s="21">
        <v>5</v>
      </c>
      <c r="F114" s="21" t="s">
        <v>100</v>
      </c>
      <c r="G114" s="21">
        <v>7</v>
      </c>
      <c r="H114" s="21" t="s">
        <v>101</v>
      </c>
    </row>
    <row r="115" spans="1:8" s="31" customFormat="1" ht="11.25">
      <c r="A115" s="163" t="s">
        <v>2</v>
      </c>
      <c r="B115" s="40" t="s">
        <v>102</v>
      </c>
      <c r="C115" s="163" t="s">
        <v>103</v>
      </c>
      <c r="D115" s="167"/>
      <c r="E115" s="167"/>
      <c r="F115" s="167"/>
      <c r="G115" s="163" t="s">
        <v>103</v>
      </c>
      <c r="H115" s="163" t="s">
        <v>103</v>
      </c>
    </row>
    <row r="116" spans="1:8" s="31" customFormat="1" ht="11.25">
      <c r="A116" s="164"/>
      <c r="B116" s="41" t="s">
        <v>104</v>
      </c>
      <c r="C116" s="164"/>
      <c r="D116" s="168"/>
      <c r="E116" s="168"/>
      <c r="F116" s="168"/>
      <c r="G116" s="164"/>
      <c r="H116" s="164"/>
    </row>
    <row r="117" spans="1:8" s="31" customFormat="1" ht="12">
      <c r="A117" s="21"/>
      <c r="B117" s="30" t="s">
        <v>105</v>
      </c>
      <c r="C117" s="21" t="s">
        <v>103</v>
      </c>
      <c r="D117" s="30"/>
      <c r="E117" s="30"/>
      <c r="F117" s="30"/>
      <c r="G117" s="21" t="s">
        <v>103</v>
      </c>
      <c r="H117" s="21" t="s">
        <v>103</v>
      </c>
    </row>
    <row r="118" spans="1:8" s="31" customFormat="1" ht="25.5" customHeight="1">
      <c r="A118" s="21"/>
      <c r="B118" s="30" t="s">
        <v>106</v>
      </c>
      <c r="C118" s="21" t="s">
        <v>103</v>
      </c>
      <c r="D118" s="30"/>
      <c r="E118" s="30"/>
      <c r="F118" s="30"/>
      <c r="G118" s="21" t="s">
        <v>103</v>
      </c>
      <c r="H118" s="21" t="s">
        <v>103</v>
      </c>
    </row>
    <row r="119" spans="1:8" s="31" customFormat="1" ht="15" customHeight="1">
      <c r="A119" s="21"/>
      <c r="B119" s="30" t="s">
        <v>107</v>
      </c>
      <c r="C119" s="21" t="s">
        <v>103</v>
      </c>
      <c r="D119" s="30"/>
      <c r="E119" s="30"/>
      <c r="F119" s="30"/>
      <c r="G119" s="21" t="s">
        <v>103</v>
      </c>
      <c r="H119" s="21" t="s">
        <v>103</v>
      </c>
    </row>
    <row r="120" spans="1:8" s="31" customFormat="1" ht="12">
      <c r="A120" s="21"/>
      <c r="B120" s="30" t="s">
        <v>108</v>
      </c>
      <c r="C120" s="21" t="s">
        <v>103</v>
      </c>
      <c r="D120" s="30"/>
      <c r="E120" s="30"/>
      <c r="F120" s="30"/>
      <c r="G120" s="21" t="s">
        <v>103</v>
      </c>
      <c r="H120" s="21" t="s">
        <v>103</v>
      </c>
    </row>
    <row r="121" spans="1:8" s="31" customFormat="1" ht="11.25">
      <c r="A121" s="163" t="s">
        <v>5</v>
      </c>
      <c r="B121" s="40" t="s">
        <v>109</v>
      </c>
      <c r="C121" s="163" t="s">
        <v>103</v>
      </c>
      <c r="D121" s="167"/>
      <c r="E121" s="167"/>
      <c r="F121" s="167"/>
      <c r="G121" s="163" t="s">
        <v>103</v>
      </c>
      <c r="H121" s="163" t="s">
        <v>103</v>
      </c>
    </row>
    <row r="122" spans="1:8" s="31" customFormat="1" ht="11.25">
      <c r="A122" s="164"/>
      <c r="B122" s="41" t="s">
        <v>104</v>
      </c>
      <c r="C122" s="164"/>
      <c r="D122" s="168"/>
      <c r="E122" s="168"/>
      <c r="F122" s="168"/>
      <c r="G122" s="164"/>
      <c r="H122" s="164"/>
    </row>
    <row r="123" spans="1:8" s="31" customFormat="1" ht="19.5" customHeight="1">
      <c r="A123" s="42" t="s">
        <v>122</v>
      </c>
      <c r="B123" s="43" t="s">
        <v>110</v>
      </c>
      <c r="C123" s="30"/>
      <c r="D123" s="30"/>
      <c r="E123" s="30"/>
      <c r="F123" s="30"/>
      <c r="G123" s="30"/>
      <c r="H123" s="30"/>
    </row>
    <row r="124" spans="1:8" s="31" customFormat="1" ht="18.75" customHeight="1">
      <c r="A124" s="21"/>
      <c r="B124" s="44" t="s">
        <v>111</v>
      </c>
      <c r="C124" s="30"/>
      <c r="D124" s="30"/>
      <c r="E124" s="30"/>
      <c r="F124" s="30"/>
      <c r="G124" s="30"/>
      <c r="H124" s="30"/>
    </row>
    <row r="125" spans="1:8" s="31" customFormat="1" ht="12">
      <c r="A125" s="21"/>
      <c r="B125" s="30" t="s">
        <v>112</v>
      </c>
      <c r="C125" s="30"/>
      <c r="D125" s="30"/>
      <c r="E125" s="30"/>
      <c r="F125" s="30"/>
      <c r="G125" s="30"/>
      <c r="H125" s="30"/>
    </row>
    <row r="126" spans="1:8" s="31" customFormat="1" ht="12">
      <c r="A126" s="21"/>
      <c r="B126" s="30" t="s">
        <v>113</v>
      </c>
      <c r="C126" s="30"/>
      <c r="D126" s="30"/>
      <c r="E126" s="30"/>
      <c r="F126" s="30"/>
      <c r="G126" s="30"/>
      <c r="H126" s="30"/>
    </row>
    <row r="127" spans="1:8" s="31" customFormat="1" ht="12">
      <c r="A127" s="21"/>
      <c r="B127" s="30" t="s">
        <v>114</v>
      </c>
      <c r="C127" s="30"/>
      <c r="D127" s="30"/>
      <c r="E127" s="30"/>
      <c r="F127" s="30"/>
      <c r="G127" s="30"/>
      <c r="H127" s="30"/>
    </row>
    <row r="128" spans="1:8" s="31" customFormat="1" ht="12" customHeight="1">
      <c r="A128" s="21"/>
      <c r="B128" s="44" t="s">
        <v>115</v>
      </c>
      <c r="C128" s="30"/>
      <c r="D128" s="30"/>
      <c r="E128" s="30"/>
      <c r="F128" s="30"/>
      <c r="G128" s="30"/>
      <c r="H128" s="30"/>
    </row>
    <row r="129" spans="1:8" s="31" customFormat="1" ht="12">
      <c r="A129" s="21"/>
      <c r="B129" s="30" t="s">
        <v>112</v>
      </c>
      <c r="C129" s="30"/>
      <c r="D129" s="30"/>
      <c r="E129" s="30"/>
      <c r="F129" s="30"/>
      <c r="G129" s="30"/>
      <c r="H129" s="30"/>
    </row>
    <row r="130" spans="1:8" s="31" customFormat="1" ht="12">
      <c r="A130" s="21"/>
      <c r="B130" s="30" t="s">
        <v>113</v>
      </c>
      <c r="C130" s="30"/>
      <c r="D130" s="30"/>
      <c r="E130" s="30"/>
      <c r="F130" s="30"/>
      <c r="G130" s="30"/>
      <c r="H130" s="30"/>
    </row>
    <row r="131" spans="1:8" s="31" customFormat="1" ht="12">
      <c r="A131" s="21"/>
      <c r="B131" s="30" t="s">
        <v>114</v>
      </c>
      <c r="C131" s="30"/>
      <c r="D131" s="30"/>
      <c r="E131" s="30"/>
      <c r="F131" s="30"/>
      <c r="G131" s="30"/>
      <c r="H131" s="30"/>
    </row>
    <row r="132" spans="1:8" s="31" customFormat="1" ht="18.75" customHeight="1">
      <c r="A132" s="42" t="s">
        <v>123</v>
      </c>
      <c r="B132" s="43" t="s">
        <v>116</v>
      </c>
      <c r="C132" s="21" t="s">
        <v>103</v>
      </c>
      <c r="D132" s="21"/>
      <c r="E132" s="21"/>
      <c r="F132" s="21"/>
      <c r="G132" s="21" t="s">
        <v>103</v>
      </c>
      <c r="H132" s="21" t="s">
        <v>103</v>
      </c>
    </row>
    <row r="133" s="31" customFormat="1" ht="12">
      <c r="A133" s="33"/>
    </row>
    <row r="134" spans="1:11" s="31" customFormat="1" ht="23.25" customHeight="1">
      <c r="A134" s="165" t="s">
        <v>117</v>
      </c>
      <c r="B134" s="165"/>
      <c r="C134" s="165"/>
      <c r="D134" s="165"/>
      <c r="E134" s="165"/>
      <c r="F134" s="165"/>
      <c r="G134" s="165"/>
      <c r="H134" s="165"/>
      <c r="I134" s="165"/>
      <c r="J134" s="165"/>
      <c r="K134" s="165"/>
    </row>
    <row r="135" spans="1:11" s="31" customFormat="1" ht="20.25" customHeight="1">
      <c r="A135" s="162" t="s">
        <v>159</v>
      </c>
      <c r="B135" s="162"/>
      <c r="C135" s="162"/>
      <c r="D135" s="162"/>
      <c r="E135" s="162"/>
      <c r="F135" s="162"/>
      <c r="G135" s="46"/>
      <c r="H135" s="46"/>
      <c r="I135" s="46"/>
      <c r="J135" s="46"/>
      <c r="K135" s="46"/>
    </row>
    <row r="136" s="31" customFormat="1" ht="11.25">
      <c r="A136" s="34"/>
    </row>
    <row r="137" spans="1:11" s="31" customFormat="1" ht="29.25" customHeight="1">
      <c r="A137" s="165" t="s">
        <v>118</v>
      </c>
      <c r="B137" s="165"/>
      <c r="C137" s="165"/>
      <c r="D137" s="165"/>
      <c r="E137" s="165"/>
      <c r="F137" s="165"/>
      <c r="G137" s="165"/>
      <c r="H137" s="165"/>
      <c r="I137" s="165"/>
      <c r="J137" s="165"/>
      <c r="K137" s="165"/>
    </row>
    <row r="138" spans="1:11" s="31" customFormat="1" ht="16.5" customHeight="1">
      <c r="A138" s="166" t="s">
        <v>221</v>
      </c>
      <c r="B138" s="166"/>
      <c r="C138" s="166"/>
      <c r="D138" s="166"/>
      <c r="E138" s="166"/>
      <c r="F138" s="166"/>
      <c r="G138" s="83"/>
      <c r="H138" s="83"/>
      <c r="I138" s="83"/>
      <c r="J138" s="83"/>
      <c r="K138" s="83"/>
    </row>
    <row r="139" spans="1:11" s="31" customFormat="1" ht="15" customHeight="1">
      <c r="A139" s="165" t="s">
        <v>119</v>
      </c>
      <c r="B139" s="165"/>
      <c r="C139" s="165"/>
      <c r="D139" s="165"/>
      <c r="E139" s="165"/>
      <c r="F139" s="165"/>
      <c r="G139" s="165"/>
      <c r="H139" s="165"/>
      <c r="I139" s="165"/>
      <c r="J139" s="165"/>
      <c r="K139" s="165"/>
    </row>
    <row r="140" spans="1:11" s="31" customFormat="1" ht="13.5" customHeight="1">
      <c r="A140" s="158" t="s">
        <v>160</v>
      </c>
      <c r="B140" s="158"/>
      <c r="C140" s="158"/>
      <c r="D140" s="158"/>
      <c r="E140" s="158"/>
      <c r="F140" s="158"/>
      <c r="G140" s="46"/>
      <c r="H140" s="46"/>
      <c r="I140" s="46"/>
      <c r="J140" s="46"/>
      <c r="K140" s="46"/>
    </row>
    <row r="141" spans="1:11" s="31" customFormat="1" ht="15.75" customHeight="1">
      <c r="A141" s="162" t="s">
        <v>161</v>
      </c>
      <c r="B141" s="162"/>
      <c r="C141" s="162"/>
      <c r="D141" s="162"/>
      <c r="E141" s="162"/>
      <c r="F141" s="162"/>
      <c r="G141" s="84"/>
      <c r="H141" s="84"/>
      <c r="I141" s="84"/>
      <c r="J141" s="84"/>
      <c r="K141" s="84"/>
    </row>
    <row r="142" spans="1:11" s="31" customFormat="1" ht="18" customHeight="1">
      <c r="A142" s="158" t="s">
        <v>162</v>
      </c>
      <c r="B142" s="158"/>
      <c r="C142" s="158"/>
      <c r="D142" s="158"/>
      <c r="E142" s="158"/>
      <c r="F142" s="158"/>
      <c r="G142" s="158"/>
      <c r="H142" s="158"/>
      <c r="I142" s="158"/>
      <c r="J142" s="158"/>
      <c r="K142" s="158"/>
    </row>
    <row r="143" spans="1:11" s="31" customFormat="1" ht="15.75" customHeight="1">
      <c r="A143" s="162" t="s">
        <v>239</v>
      </c>
      <c r="B143" s="162"/>
      <c r="C143" s="162"/>
      <c r="D143" s="162"/>
      <c r="E143" s="162"/>
      <c r="F143" s="162"/>
      <c r="G143" s="84"/>
      <c r="H143" s="84"/>
      <c r="I143" s="84"/>
      <c r="J143" s="84"/>
      <c r="K143" s="84"/>
    </row>
    <row r="144" spans="1:11" s="31" customFormat="1" ht="21" customHeight="1">
      <c r="A144" s="158" t="s">
        <v>164</v>
      </c>
      <c r="B144" s="158"/>
      <c r="C144" s="158"/>
      <c r="D144" s="158"/>
      <c r="E144" s="158"/>
      <c r="F144" s="158"/>
      <c r="G144" s="158"/>
      <c r="H144" s="158"/>
      <c r="I144" s="158"/>
      <c r="J144" s="158"/>
      <c r="K144" s="158"/>
    </row>
    <row r="145" spans="1:11" s="31" customFormat="1" ht="16.5" customHeight="1">
      <c r="A145" s="162" t="s">
        <v>166</v>
      </c>
      <c r="B145" s="162"/>
      <c r="C145" s="162"/>
      <c r="D145" s="162"/>
      <c r="E145" s="162"/>
      <c r="F145" s="162"/>
      <c r="G145" s="46"/>
      <c r="H145" s="46"/>
      <c r="I145" s="46"/>
      <c r="J145" s="46"/>
      <c r="K145" s="46"/>
    </row>
    <row r="146" spans="1:11" s="31" customFormat="1" ht="17.25" customHeight="1">
      <c r="A146" s="158" t="s">
        <v>165</v>
      </c>
      <c r="B146" s="158"/>
      <c r="C146" s="158"/>
      <c r="D146" s="158"/>
      <c r="E146" s="158"/>
      <c r="F146" s="158"/>
      <c r="G146" s="158"/>
      <c r="H146" s="158"/>
      <c r="I146" s="158"/>
      <c r="J146" s="158"/>
      <c r="K146" s="158"/>
    </row>
    <row r="147" spans="1:11" s="31" customFormat="1" ht="19.5" customHeight="1">
      <c r="A147" s="159" t="s">
        <v>167</v>
      </c>
      <c r="B147" s="159"/>
      <c r="C147" s="159"/>
      <c r="D147" s="159"/>
      <c r="E147" s="159"/>
      <c r="F147" s="159"/>
      <c r="G147" s="85"/>
      <c r="H147" s="85"/>
      <c r="I147" s="85"/>
      <c r="J147" s="85"/>
      <c r="K147" s="85"/>
    </row>
    <row r="148" spans="1:11" s="31" customFormat="1" ht="19.5" customHeight="1">
      <c r="A148" s="86"/>
      <c r="B148" s="86"/>
      <c r="C148" s="86"/>
      <c r="D148" s="86"/>
      <c r="E148" s="86"/>
      <c r="F148" s="86"/>
      <c r="G148" s="85"/>
      <c r="H148" s="85"/>
      <c r="I148" s="85"/>
      <c r="J148" s="85"/>
      <c r="K148" s="85"/>
    </row>
    <row r="149" spans="1:11" s="31" customFormat="1" ht="24" customHeight="1">
      <c r="A149" s="160" t="s">
        <v>168</v>
      </c>
      <c r="B149" s="160"/>
      <c r="C149" s="87"/>
      <c r="D149" s="153"/>
      <c r="E149" s="161" t="s">
        <v>261</v>
      </c>
      <c r="F149" s="161"/>
      <c r="G149" s="85"/>
      <c r="H149" s="85"/>
      <c r="I149" s="85"/>
      <c r="J149" s="85"/>
      <c r="K149" s="85"/>
    </row>
    <row r="150" spans="1:11" s="31" customFormat="1" ht="12.75" customHeight="1">
      <c r="A150" s="45"/>
      <c r="B150" s="85"/>
      <c r="C150" s="154" t="s">
        <v>120</v>
      </c>
      <c r="D150" s="154"/>
      <c r="E150" s="154"/>
      <c r="F150" s="154"/>
      <c r="G150" s="85"/>
      <c r="H150" s="85"/>
      <c r="I150" s="85"/>
      <c r="J150" s="85"/>
      <c r="K150" s="85"/>
    </row>
    <row r="151" spans="1:11" ht="12.75">
      <c r="A151" s="85"/>
      <c r="B151" s="85"/>
      <c r="C151" s="85"/>
      <c r="D151" s="85"/>
      <c r="E151" s="85"/>
      <c r="F151" s="85"/>
      <c r="G151" s="85"/>
      <c r="H151" s="85"/>
      <c r="I151" s="85"/>
      <c r="J151" s="85"/>
      <c r="K151" s="85"/>
    </row>
    <row r="152" spans="1:11" ht="15">
      <c r="A152" s="155"/>
      <c r="B152" s="155"/>
      <c r="C152" s="155"/>
      <c r="D152" s="155"/>
      <c r="E152" s="155"/>
      <c r="F152" s="155"/>
      <c r="G152" s="155"/>
      <c r="H152" s="155"/>
      <c r="I152" s="155"/>
      <c r="J152" s="155"/>
      <c r="K152" s="155"/>
    </row>
    <row r="153" spans="1:11" ht="15">
      <c r="A153" s="155"/>
      <c r="B153" s="155"/>
      <c r="C153" s="155"/>
      <c r="D153" s="155"/>
      <c r="E153" s="155"/>
      <c r="F153" s="155"/>
      <c r="G153" s="155"/>
      <c r="H153" s="155"/>
      <c r="I153" s="155"/>
      <c r="J153" s="155"/>
      <c r="K153" s="155"/>
    </row>
    <row r="155" spans="1:11" ht="15">
      <c r="A155" s="155"/>
      <c r="B155" s="155"/>
      <c r="C155" s="155"/>
      <c r="D155" s="155"/>
      <c r="E155" s="155"/>
      <c r="F155" s="155"/>
      <c r="G155" s="155"/>
      <c r="H155" s="155"/>
      <c r="I155" s="155"/>
      <c r="J155" s="155"/>
      <c r="K155" s="155"/>
    </row>
    <row r="157" ht="15">
      <c r="A157" s="23"/>
    </row>
  </sheetData>
  <sheetProtection/>
  <mergeCells count="153">
    <mergeCell ref="I1:L1"/>
    <mergeCell ref="I2:L2"/>
    <mergeCell ref="I3:L3"/>
    <mergeCell ref="A5:L5"/>
    <mergeCell ref="A6:L6"/>
    <mergeCell ref="A8:L8"/>
    <mergeCell ref="A9:L9"/>
    <mergeCell ref="A10:L10"/>
    <mergeCell ref="A11:L11"/>
    <mergeCell ref="A12:L12"/>
    <mergeCell ref="A13:L13"/>
    <mergeCell ref="C27:D27"/>
    <mergeCell ref="C26:D26"/>
    <mergeCell ref="C25:F25"/>
    <mergeCell ref="G25:I25"/>
    <mergeCell ref="J25:L25"/>
    <mergeCell ref="A28:L28"/>
    <mergeCell ref="C29:D29"/>
    <mergeCell ref="C30:D30"/>
    <mergeCell ref="A18:K18"/>
    <mergeCell ref="A19:K19"/>
    <mergeCell ref="A21:K21"/>
    <mergeCell ref="A23:L23"/>
    <mergeCell ref="A25:A26"/>
    <mergeCell ref="B25:B26"/>
    <mergeCell ref="A33:L33"/>
    <mergeCell ref="A35:L35"/>
    <mergeCell ref="B37:D37"/>
    <mergeCell ref="E37:G37"/>
    <mergeCell ref="H37:J37"/>
    <mergeCell ref="K37:L37"/>
    <mergeCell ref="B38:D38"/>
    <mergeCell ref="E38:G38"/>
    <mergeCell ref="H38:J38"/>
    <mergeCell ref="K38:L38"/>
    <mergeCell ref="B39:D39"/>
    <mergeCell ref="E39:G39"/>
    <mergeCell ref="H39:J39"/>
    <mergeCell ref="K39:L39"/>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F57:H57"/>
    <mergeCell ref="I57:K57"/>
    <mergeCell ref="B50:D50"/>
    <mergeCell ref="E50:G50"/>
    <mergeCell ref="H50:J50"/>
    <mergeCell ref="K50:L50"/>
    <mergeCell ref="B51:D51"/>
    <mergeCell ref="E51:G51"/>
    <mergeCell ref="H51:J51"/>
    <mergeCell ref="K51:L51"/>
    <mergeCell ref="B59:K59"/>
    <mergeCell ref="A61:K61"/>
    <mergeCell ref="B62:K62"/>
    <mergeCell ref="B65:K65"/>
    <mergeCell ref="B66:K66"/>
    <mergeCell ref="A53:L53"/>
    <mergeCell ref="A55:K55"/>
    <mergeCell ref="A57:A58"/>
    <mergeCell ref="B57:B58"/>
    <mergeCell ref="C57:E57"/>
    <mergeCell ref="C84:E85"/>
    <mergeCell ref="F84:H85"/>
    <mergeCell ref="I84:K84"/>
    <mergeCell ref="I85:K85"/>
    <mergeCell ref="A75:K75"/>
    <mergeCell ref="A70:K70"/>
    <mergeCell ref="B71:K71"/>
    <mergeCell ref="A107:K107"/>
    <mergeCell ref="A88:K88"/>
    <mergeCell ref="B96:K96"/>
    <mergeCell ref="B101:K101"/>
    <mergeCell ref="B105:K105"/>
    <mergeCell ref="A79:K79"/>
    <mergeCell ref="A80:K80"/>
    <mergeCell ref="A82:K82"/>
    <mergeCell ref="A84:A86"/>
    <mergeCell ref="B84:B86"/>
    <mergeCell ref="F121:F122"/>
    <mergeCell ref="G121:G122"/>
    <mergeCell ref="A111:K111"/>
    <mergeCell ref="A115:A116"/>
    <mergeCell ref="C115:C116"/>
    <mergeCell ref="D115:D116"/>
    <mergeCell ref="E115:E116"/>
    <mergeCell ref="F115:F116"/>
    <mergeCell ref="G115:G116"/>
    <mergeCell ref="H115:H116"/>
    <mergeCell ref="H121:H122"/>
    <mergeCell ref="A134:K134"/>
    <mergeCell ref="A135:F135"/>
    <mergeCell ref="A137:K137"/>
    <mergeCell ref="A138:F138"/>
    <mergeCell ref="A139:K139"/>
    <mergeCell ref="A121:A122"/>
    <mergeCell ref="C121:C122"/>
    <mergeCell ref="D121:D122"/>
    <mergeCell ref="E121:E122"/>
    <mergeCell ref="A152:K152"/>
    <mergeCell ref="A140:F140"/>
    <mergeCell ref="A141:F141"/>
    <mergeCell ref="A142:K142"/>
    <mergeCell ref="A143:F143"/>
    <mergeCell ref="A144:K144"/>
    <mergeCell ref="A145:F145"/>
    <mergeCell ref="C150:D150"/>
    <mergeCell ref="A153:K153"/>
    <mergeCell ref="A155:K155"/>
    <mergeCell ref="C16:L16"/>
    <mergeCell ref="C15:L15"/>
    <mergeCell ref="A146:K146"/>
    <mergeCell ref="A147:F147"/>
    <mergeCell ref="A149:B149"/>
    <mergeCell ref="E149:F149"/>
    <mergeCell ref="E150:F150"/>
  </mergeCells>
  <printOptions/>
  <pageMargins left="0.31496062992125984" right="0.1968503937007874" top="0.35433070866141736" bottom="0.2362204724409449" header="0.5118110236220472" footer="0.5118110236220472"/>
  <pageSetup fitToHeight="5"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L246"/>
  <sheetViews>
    <sheetView zoomScalePageLayoutView="0" workbookViewId="0" topLeftCell="A79">
      <selection activeCell="E239" sqref="E239:F239"/>
    </sheetView>
  </sheetViews>
  <sheetFormatPr defaultColWidth="9.00390625" defaultRowHeight="12.75"/>
  <cols>
    <col min="1" max="1" width="7.625" style="0" customWidth="1"/>
    <col min="2" max="2" width="61.00390625" style="0" customWidth="1"/>
    <col min="3" max="3" width="9.625" style="0" customWidth="1"/>
    <col min="4" max="4" width="10.50390625" style="0" customWidth="1"/>
    <col min="5" max="5" width="12.50390625" style="0" customWidth="1"/>
    <col min="7" max="7" width="10.50390625" style="0" customWidth="1"/>
    <col min="8" max="8" width="10.375" style="0" customWidth="1"/>
    <col min="10" max="10" width="10.50390625" style="0" customWidth="1"/>
  </cols>
  <sheetData>
    <row r="1" spans="2:12" ht="15" customHeight="1">
      <c r="B1" s="46"/>
      <c r="C1" s="46"/>
      <c r="D1" s="46"/>
      <c r="E1" s="46"/>
      <c r="F1" s="46"/>
      <c r="G1" s="46"/>
      <c r="H1" s="46"/>
      <c r="I1" s="221" t="s">
        <v>35</v>
      </c>
      <c r="J1" s="221"/>
      <c r="K1" s="221"/>
      <c r="L1" s="221"/>
    </row>
    <row r="2" spans="2:12" ht="15" customHeight="1">
      <c r="B2" s="46"/>
      <c r="C2" s="46"/>
      <c r="D2" s="46"/>
      <c r="E2" s="46"/>
      <c r="F2" s="46"/>
      <c r="G2" s="46"/>
      <c r="H2" s="46"/>
      <c r="I2" s="158" t="s">
        <v>135</v>
      </c>
      <c r="J2" s="158"/>
      <c r="K2" s="158"/>
      <c r="L2" s="158"/>
    </row>
    <row r="3" spans="1:12" ht="15" customHeight="1">
      <c r="A3" s="35"/>
      <c r="B3" s="35"/>
      <c r="C3" s="35"/>
      <c r="D3" s="35"/>
      <c r="E3" s="35"/>
      <c r="F3" s="35"/>
      <c r="G3" s="35"/>
      <c r="H3" s="35"/>
      <c r="I3" s="158" t="s">
        <v>136</v>
      </c>
      <c r="J3" s="158"/>
      <c r="K3" s="158"/>
      <c r="L3" s="158"/>
    </row>
    <row r="5" spans="1:12" ht="17.25">
      <c r="A5" s="222" t="s">
        <v>36</v>
      </c>
      <c r="B5" s="222"/>
      <c r="C5" s="222"/>
      <c r="D5" s="222"/>
      <c r="E5" s="222"/>
      <c r="F5" s="222"/>
      <c r="G5" s="222"/>
      <c r="H5" s="222"/>
      <c r="I5" s="222"/>
      <c r="J5" s="222"/>
      <c r="K5" s="222"/>
      <c r="L5" s="222"/>
    </row>
    <row r="6" spans="1:12" ht="17.25">
      <c r="A6" s="222" t="s">
        <v>124</v>
      </c>
      <c r="B6" s="222"/>
      <c r="C6" s="222"/>
      <c r="D6" s="222"/>
      <c r="E6" s="222"/>
      <c r="F6" s="222"/>
      <c r="G6" s="222"/>
      <c r="H6" s="222"/>
      <c r="I6" s="222"/>
      <c r="J6" s="222"/>
      <c r="K6" s="222"/>
      <c r="L6" s="222"/>
    </row>
    <row r="7" ht="12.75">
      <c r="A7" s="17"/>
    </row>
    <row r="8" spans="1:12" ht="12.75">
      <c r="A8" s="223"/>
      <c r="B8" s="223"/>
      <c r="C8" s="223"/>
      <c r="D8" s="223"/>
      <c r="E8" s="223"/>
      <c r="F8" s="223"/>
      <c r="G8" s="223"/>
      <c r="H8" s="223"/>
      <c r="I8" s="223"/>
      <c r="J8" s="223"/>
      <c r="K8" s="223"/>
      <c r="L8" s="223"/>
    </row>
    <row r="9" spans="1:12" ht="21.75" customHeight="1">
      <c r="A9" s="217" t="s">
        <v>125</v>
      </c>
      <c r="B9" s="217"/>
      <c r="C9" s="217"/>
      <c r="D9" s="217"/>
      <c r="E9" s="217"/>
      <c r="F9" s="217"/>
      <c r="G9" s="217"/>
      <c r="H9" s="217"/>
      <c r="I9" s="217"/>
      <c r="J9" s="217"/>
      <c r="K9" s="217"/>
      <c r="L9" s="217"/>
    </row>
    <row r="10" spans="1:12" ht="15" customHeight="1">
      <c r="A10" s="218" t="s">
        <v>203</v>
      </c>
      <c r="B10" s="218"/>
      <c r="C10" s="218"/>
      <c r="D10" s="218"/>
      <c r="E10" s="218"/>
      <c r="F10" s="218"/>
      <c r="G10" s="218"/>
      <c r="H10" s="218"/>
      <c r="I10" s="218"/>
      <c r="J10" s="218"/>
      <c r="K10" s="218"/>
      <c r="L10" s="218"/>
    </row>
    <row r="11" spans="1:12" ht="12.75">
      <c r="A11" s="219"/>
      <c r="B11" s="219"/>
      <c r="C11" s="219"/>
      <c r="D11" s="219"/>
      <c r="E11" s="219"/>
      <c r="F11" s="219"/>
      <c r="G11" s="219"/>
      <c r="H11" s="219"/>
      <c r="I11" s="219"/>
      <c r="J11" s="219"/>
      <c r="K11" s="219"/>
      <c r="L11" s="219"/>
    </row>
    <row r="12" spans="1:12" ht="15" customHeight="1">
      <c r="A12" s="157" t="s">
        <v>126</v>
      </c>
      <c r="B12" s="157"/>
      <c r="C12" s="157"/>
      <c r="D12" s="157"/>
      <c r="E12" s="157"/>
      <c r="F12" s="157"/>
      <c r="G12" s="157"/>
      <c r="H12" s="157"/>
      <c r="I12" s="157"/>
      <c r="J12" s="157"/>
      <c r="K12" s="157"/>
      <c r="L12" s="157"/>
    </row>
    <row r="13" spans="1:12" ht="16.5" customHeight="1">
      <c r="A13" s="218" t="s">
        <v>202</v>
      </c>
      <c r="B13" s="218"/>
      <c r="C13" s="218"/>
      <c r="D13" s="218"/>
      <c r="E13" s="218"/>
      <c r="F13" s="218"/>
      <c r="G13" s="218"/>
      <c r="H13" s="218"/>
      <c r="I13" s="218"/>
      <c r="J13" s="218"/>
      <c r="K13" s="218"/>
      <c r="L13" s="218"/>
    </row>
    <row r="14" spans="1:12" ht="12.75">
      <c r="A14" s="28"/>
      <c r="B14" s="29"/>
      <c r="C14" s="29"/>
      <c r="D14" s="29"/>
      <c r="E14" s="29"/>
      <c r="F14" s="29"/>
      <c r="G14" s="29"/>
      <c r="H14" s="29"/>
      <c r="I14" s="29"/>
      <c r="J14" s="29"/>
      <c r="K14" s="29"/>
      <c r="L14" s="29"/>
    </row>
    <row r="15" spans="1:12" ht="33.75" customHeight="1">
      <c r="A15" s="157" t="s">
        <v>127</v>
      </c>
      <c r="B15" s="157"/>
      <c r="C15" s="157"/>
      <c r="D15" s="157"/>
      <c r="E15" s="157"/>
      <c r="F15" s="157"/>
      <c r="G15" s="157"/>
      <c r="H15" s="157"/>
      <c r="I15" s="157"/>
      <c r="J15" s="157"/>
      <c r="K15" s="157"/>
      <c r="L15" s="157"/>
    </row>
    <row r="16" spans="1:12" ht="13.5" customHeight="1">
      <c r="A16" s="218" t="s">
        <v>201</v>
      </c>
      <c r="B16" s="218"/>
      <c r="C16" s="218"/>
      <c r="D16" s="218"/>
      <c r="E16" s="218"/>
      <c r="F16" s="218"/>
      <c r="G16" s="218"/>
      <c r="H16" s="218"/>
      <c r="I16" s="218"/>
      <c r="J16" s="218"/>
      <c r="K16" s="218"/>
      <c r="L16" s="218"/>
    </row>
    <row r="17" ht="12.75">
      <c r="A17" s="18"/>
    </row>
    <row r="18" spans="1:11" ht="30" customHeight="1">
      <c r="A18" s="216" t="s">
        <v>37</v>
      </c>
      <c r="B18" s="216"/>
      <c r="C18" s="216"/>
      <c r="D18" s="216"/>
      <c r="E18" s="216"/>
      <c r="F18" s="216"/>
      <c r="G18" s="216"/>
      <c r="H18" s="216"/>
      <c r="I18" s="216"/>
      <c r="J18" s="216"/>
      <c r="K18" s="216"/>
    </row>
    <row r="19" spans="1:11" ht="29.25" customHeight="1">
      <c r="A19" s="157" t="s">
        <v>128</v>
      </c>
      <c r="B19" s="157"/>
      <c r="C19" s="157"/>
      <c r="D19" s="157"/>
      <c r="E19" s="157"/>
      <c r="F19" s="157"/>
      <c r="G19" s="157"/>
      <c r="H19" s="157"/>
      <c r="I19" s="157"/>
      <c r="J19" s="157"/>
      <c r="K19" s="157"/>
    </row>
    <row r="20" ht="12.75">
      <c r="A20" s="18"/>
    </row>
    <row r="21" spans="1:11" ht="19.5" customHeight="1">
      <c r="A21" s="216" t="s">
        <v>38</v>
      </c>
      <c r="B21" s="216"/>
      <c r="C21" s="216"/>
      <c r="D21" s="216"/>
      <c r="E21" s="216"/>
      <c r="F21" s="216"/>
      <c r="G21" s="216"/>
      <c r="H21" s="216"/>
      <c r="I21" s="216"/>
      <c r="J21" s="216"/>
      <c r="K21" s="216"/>
    </row>
    <row r="22" ht="12.75">
      <c r="A22" s="18"/>
    </row>
    <row r="23" spans="1:12" ht="18" customHeight="1">
      <c r="A23" s="216" t="s">
        <v>39</v>
      </c>
      <c r="B23" s="216"/>
      <c r="C23" s="216"/>
      <c r="D23" s="216"/>
      <c r="E23" s="216"/>
      <c r="F23" s="216"/>
      <c r="G23" s="216"/>
      <c r="H23" s="216"/>
      <c r="I23" s="216"/>
      <c r="J23" s="216"/>
      <c r="K23" s="216"/>
      <c r="L23" s="216"/>
    </row>
    <row r="24" ht="15">
      <c r="A24" s="19"/>
    </row>
    <row r="25" spans="1:12" ht="15.75" customHeight="1">
      <c r="A25" s="163" t="s">
        <v>40</v>
      </c>
      <c r="B25" s="163" t="s">
        <v>41</v>
      </c>
      <c r="C25" s="213" t="s">
        <v>42</v>
      </c>
      <c r="D25" s="224"/>
      <c r="E25" s="224"/>
      <c r="F25" s="214"/>
      <c r="G25" s="213" t="s">
        <v>43</v>
      </c>
      <c r="H25" s="224"/>
      <c r="I25" s="214"/>
      <c r="J25" s="213" t="s">
        <v>44</v>
      </c>
      <c r="K25" s="224"/>
      <c r="L25" s="214"/>
    </row>
    <row r="26" spans="1:12" ht="24">
      <c r="A26" s="164"/>
      <c r="B26" s="164"/>
      <c r="C26" s="213" t="s">
        <v>45</v>
      </c>
      <c r="D26" s="214"/>
      <c r="E26" s="21" t="s">
        <v>46</v>
      </c>
      <c r="F26" s="21" t="s">
        <v>47</v>
      </c>
      <c r="G26" s="21" t="s">
        <v>45</v>
      </c>
      <c r="H26" s="21" t="s">
        <v>46</v>
      </c>
      <c r="I26" s="21" t="s">
        <v>47</v>
      </c>
      <c r="J26" s="21" t="s">
        <v>45</v>
      </c>
      <c r="K26" s="21" t="s">
        <v>46</v>
      </c>
      <c r="L26" s="21" t="s">
        <v>47</v>
      </c>
    </row>
    <row r="27" spans="1:12" s="31" customFormat="1" ht="22.5" customHeight="1">
      <c r="A27" s="21" t="s">
        <v>48</v>
      </c>
      <c r="B27" s="30" t="s">
        <v>49</v>
      </c>
      <c r="C27" s="220">
        <f>C30+C32+C34+C36</f>
        <v>75682.14</v>
      </c>
      <c r="D27" s="214"/>
      <c r="E27" s="21" t="s">
        <v>50</v>
      </c>
      <c r="F27" s="49">
        <f>C27</f>
        <v>75682.14</v>
      </c>
      <c r="G27" s="49">
        <f>G30+G32+G34+G36</f>
        <v>75065.8</v>
      </c>
      <c r="H27" s="21" t="s">
        <v>50</v>
      </c>
      <c r="I27" s="49">
        <f>G27</f>
        <v>75065.8</v>
      </c>
      <c r="J27" s="49">
        <f>G27-C27</f>
        <v>-616.3399999999965</v>
      </c>
      <c r="K27" s="21" t="s">
        <v>50</v>
      </c>
      <c r="L27" s="49">
        <f>J27</f>
        <v>-616.3399999999965</v>
      </c>
    </row>
    <row r="28" spans="1:12" s="31" customFormat="1" ht="21.75" customHeight="1">
      <c r="A28" s="176" t="s">
        <v>212</v>
      </c>
      <c r="B28" s="211"/>
      <c r="C28" s="211"/>
      <c r="D28" s="211"/>
      <c r="E28" s="211"/>
      <c r="F28" s="211"/>
      <c r="G28" s="211"/>
      <c r="H28" s="211"/>
      <c r="I28" s="211"/>
      <c r="J28" s="211"/>
      <c r="K28" s="211"/>
      <c r="L28" s="212"/>
    </row>
    <row r="29" spans="1:12" s="31" customFormat="1" ht="15.75" customHeight="1">
      <c r="A29" s="30" t="s">
        <v>50</v>
      </c>
      <c r="B29" s="32" t="s">
        <v>51</v>
      </c>
      <c r="C29" s="213" t="s">
        <v>50</v>
      </c>
      <c r="D29" s="214"/>
      <c r="E29" s="21" t="s">
        <v>50</v>
      </c>
      <c r="F29" s="21" t="s">
        <v>50</v>
      </c>
      <c r="G29" s="21" t="s">
        <v>50</v>
      </c>
      <c r="H29" s="21" t="s">
        <v>50</v>
      </c>
      <c r="I29" s="21" t="s">
        <v>50</v>
      </c>
      <c r="J29" s="21" t="s">
        <v>50</v>
      </c>
      <c r="K29" s="21" t="s">
        <v>50</v>
      </c>
      <c r="L29" s="21" t="s">
        <v>50</v>
      </c>
    </row>
    <row r="30" spans="1:12" s="31" customFormat="1" ht="64.5" customHeight="1">
      <c r="A30" s="21" t="s">
        <v>52</v>
      </c>
      <c r="B30" s="30" t="s">
        <v>134</v>
      </c>
      <c r="C30" s="176">
        <v>804.7</v>
      </c>
      <c r="D30" s="212"/>
      <c r="E30" s="48" t="s">
        <v>50</v>
      </c>
      <c r="F30" s="48">
        <f>C30</f>
        <v>804.7</v>
      </c>
      <c r="G30" s="48">
        <v>324.8</v>
      </c>
      <c r="H30" s="48" t="s">
        <v>50</v>
      </c>
      <c r="I30" s="48">
        <f>G30</f>
        <v>324.8</v>
      </c>
      <c r="J30" s="48">
        <f>I30-F30</f>
        <v>-479.90000000000003</v>
      </c>
      <c r="K30" s="48" t="s">
        <v>50</v>
      </c>
      <c r="L30" s="48">
        <f>J30</f>
        <v>-479.90000000000003</v>
      </c>
    </row>
    <row r="31" spans="1:12" s="31" customFormat="1" ht="29.25" customHeight="1">
      <c r="A31" s="176" t="s">
        <v>149</v>
      </c>
      <c r="B31" s="211"/>
      <c r="C31" s="211"/>
      <c r="D31" s="211"/>
      <c r="E31" s="211"/>
      <c r="F31" s="211"/>
      <c r="G31" s="211"/>
      <c r="H31" s="211"/>
      <c r="I31" s="211"/>
      <c r="J31" s="211"/>
      <c r="K31" s="211"/>
      <c r="L31" s="212"/>
    </row>
    <row r="32" spans="1:12" s="31" customFormat="1" ht="30" customHeight="1">
      <c r="A32" s="21" t="s">
        <v>54</v>
      </c>
      <c r="B32" s="58" t="s">
        <v>137</v>
      </c>
      <c r="C32" s="176">
        <v>676.3</v>
      </c>
      <c r="D32" s="212"/>
      <c r="E32" s="48" t="s">
        <v>50</v>
      </c>
      <c r="F32" s="48">
        <f>C32</f>
        <v>676.3</v>
      </c>
      <c r="G32" s="48">
        <v>634.5</v>
      </c>
      <c r="H32" s="48" t="s">
        <v>50</v>
      </c>
      <c r="I32" s="48">
        <f>G32</f>
        <v>634.5</v>
      </c>
      <c r="J32" s="48">
        <f>I32-F32</f>
        <v>-41.799999999999955</v>
      </c>
      <c r="K32" s="48" t="s">
        <v>50</v>
      </c>
      <c r="L32" s="48">
        <f>J32</f>
        <v>-41.799999999999955</v>
      </c>
    </row>
    <row r="33" spans="1:12" s="31" customFormat="1" ht="18.75" customHeight="1">
      <c r="A33" s="182" t="s">
        <v>212</v>
      </c>
      <c r="B33" s="183"/>
      <c r="C33" s="183"/>
      <c r="D33" s="183"/>
      <c r="E33" s="183"/>
      <c r="F33" s="183"/>
      <c r="G33" s="183"/>
      <c r="H33" s="183"/>
      <c r="I33" s="183"/>
      <c r="J33" s="183"/>
      <c r="K33" s="183"/>
      <c r="L33" s="184"/>
    </row>
    <row r="34" spans="1:12" s="31" customFormat="1" ht="15.75" customHeight="1">
      <c r="A34" s="27" t="s">
        <v>55</v>
      </c>
      <c r="B34" s="39" t="s">
        <v>138</v>
      </c>
      <c r="C34" s="248">
        <v>73991.54</v>
      </c>
      <c r="D34" s="249"/>
      <c r="E34" s="49" t="s">
        <v>50</v>
      </c>
      <c r="F34" s="49">
        <f>C34</f>
        <v>73991.54</v>
      </c>
      <c r="G34" s="49">
        <v>73990.9</v>
      </c>
      <c r="H34" s="49" t="s">
        <v>50</v>
      </c>
      <c r="I34" s="49">
        <f>G34</f>
        <v>73990.9</v>
      </c>
      <c r="J34" s="49">
        <f>I34-C34</f>
        <v>-0.6399999999994179</v>
      </c>
      <c r="K34" s="49" t="s">
        <v>50</v>
      </c>
      <c r="L34" s="49">
        <f>J34</f>
        <v>-0.6399999999994179</v>
      </c>
    </row>
    <row r="35" spans="1:12" s="31" customFormat="1" ht="17.25" customHeight="1">
      <c r="A35" s="250" t="s">
        <v>147</v>
      </c>
      <c r="B35" s="251"/>
      <c r="C35" s="251"/>
      <c r="D35" s="251"/>
      <c r="E35" s="251"/>
      <c r="F35" s="251"/>
      <c r="G35" s="251"/>
      <c r="H35" s="251"/>
      <c r="I35" s="251"/>
      <c r="J35" s="251"/>
      <c r="K35" s="251"/>
      <c r="L35" s="252"/>
    </row>
    <row r="36" spans="1:12" s="31" customFormat="1" ht="12">
      <c r="A36" s="27" t="s">
        <v>139</v>
      </c>
      <c r="B36" s="39" t="s">
        <v>140</v>
      </c>
      <c r="C36" s="248">
        <v>209.6</v>
      </c>
      <c r="D36" s="249"/>
      <c r="E36" s="49" t="s">
        <v>50</v>
      </c>
      <c r="F36" s="49">
        <f>C36</f>
        <v>209.6</v>
      </c>
      <c r="G36" s="49">
        <v>115.6</v>
      </c>
      <c r="H36" s="49" t="s">
        <v>50</v>
      </c>
      <c r="I36" s="49">
        <f>G36</f>
        <v>115.6</v>
      </c>
      <c r="J36" s="49">
        <f>I36-C36</f>
        <v>-94</v>
      </c>
      <c r="K36" s="49" t="s">
        <v>50</v>
      </c>
      <c r="L36" s="49">
        <f>J36</f>
        <v>-94</v>
      </c>
    </row>
    <row r="37" spans="1:12" s="31" customFormat="1" ht="18.75" customHeight="1">
      <c r="A37" s="173" t="s">
        <v>149</v>
      </c>
      <c r="B37" s="174"/>
      <c r="C37" s="174"/>
      <c r="D37" s="174"/>
      <c r="E37" s="174"/>
      <c r="F37" s="174"/>
      <c r="G37" s="174"/>
      <c r="H37" s="174"/>
      <c r="I37" s="174"/>
      <c r="J37" s="174"/>
      <c r="K37" s="174"/>
      <c r="L37" s="175"/>
    </row>
    <row r="38" spans="1:12" s="31" customFormat="1" ht="12">
      <c r="A38" s="50"/>
      <c r="B38" s="50"/>
      <c r="C38" s="50"/>
      <c r="D38" s="50"/>
      <c r="E38" s="50"/>
      <c r="F38" s="50"/>
      <c r="G38" s="50"/>
      <c r="H38" s="50"/>
      <c r="I38" s="50"/>
      <c r="J38" s="50"/>
      <c r="K38" s="50"/>
      <c r="L38" s="50"/>
    </row>
    <row r="39" s="31" customFormat="1" ht="10.5" customHeight="1">
      <c r="A39" s="33"/>
    </row>
    <row r="40" spans="1:12" s="31" customFormat="1" ht="15.75" customHeight="1">
      <c r="A40" s="165" t="s">
        <v>56</v>
      </c>
      <c r="B40" s="165"/>
      <c r="C40" s="165"/>
      <c r="D40" s="165"/>
      <c r="E40" s="165"/>
      <c r="F40" s="165"/>
      <c r="G40" s="165"/>
      <c r="H40" s="165"/>
      <c r="I40" s="165"/>
      <c r="J40" s="165"/>
      <c r="K40" s="165"/>
      <c r="L40" s="165"/>
    </row>
    <row r="41" s="31" customFormat="1" ht="11.25">
      <c r="A41" s="34"/>
    </row>
    <row r="42" spans="1:12" s="31" customFormat="1" ht="15.75" customHeight="1">
      <c r="A42" s="203" t="s">
        <v>57</v>
      </c>
      <c r="B42" s="203"/>
      <c r="C42" s="203"/>
      <c r="D42" s="203"/>
      <c r="E42" s="203"/>
      <c r="F42" s="203"/>
      <c r="G42" s="203"/>
      <c r="H42" s="203"/>
      <c r="I42" s="203"/>
      <c r="J42" s="203"/>
      <c r="K42" s="203"/>
      <c r="L42" s="203"/>
    </row>
    <row r="43" s="31" customFormat="1" ht="8.25" customHeight="1">
      <c r="A43" s="33"/>
    </row>
    <row r="44" spans="1:12" s="31" customFormat="1" ht="24" customHeight="1">
      <c r="A44" s="36" t="s">
        <v>40</v>
      </c>
      <c r="B44" s="169" t="s">
        <v>41</v>
      </c>
      <c r="C44" s="169"/>
      <c r="D44" s="169"/>
      <c r="E44" s="169" t="s">
        <v>42</v>
      </c>
      <c r="F44" s="169"/>
      <c r="G44" s="169"/>
      <c r="H44" s="169" t="s">
        <v>43</v>
      </c>
      <c r="I44" s="169"/>
      <c r="J44" s="169"/>
      <c r="K44" s="169" t="s">
        <v>44</v>
      </c>
      <c r="L44" s="169"/>
    </row>
    <row r="45" spans="1:12" s="31" customFormat="1" ht="15.75" customHeight="1">
      <c r="A45" s="36" t="s">
        <v>48</v>
      </c>
      <c r="B45" s="210" t="s">
        <v>58</v>
      </c>
      <c r="C45" s="210"/>
      <c r="D45" s="210"/>
      <c r="E45" s="169" t="s">
        <v>59</v>
      </c>
      <c r="F45" s="169"/>
      <c r="G45" s="169"/>
      <c r="H45" s="169" t="s">
        <v>50</v>
      </c>
      <c r="I45" s="169"/>
      <c r="J45" s="169"/>
      <c r="K45" s="169" t="s">
        <v>59</v>
      </c>
      <c r="L45" s="169"/>
    </row>
    <row r="46" spans="1:12" s="31" customFormat="1" ht="15.75" customHeight="1">
      <c r="A46" s="36" t="s">
        <v>50</v>
      </c>
      <c r="B46" s="210" t="s">
        <v>60</v>
      </c>
      <c r="C46" s="210"/>
      <c r="D46" s="210"/>
      <c r="E46" s="169" t="s">
        <v>50</v>
      </c>
      <c r="F46" s="169"/>
      <c r="G46" s="169"/>
      <c r="H46" s="169" t="s">
        <v>50</v>
      </c>
      <c r="I46" s="169"/>
      <c r="J46" s="169"/>
      <c r="K46" s="169" t="s">
        <v>50</v>
      </c>
      <c r="L46" s="169"/>
    </row>
    <row r="47" spans="1:12" s="31" customFormat="1" ht="15.75" customHeight="1">
      <c r="A47" s="36" t="s">
        <v>52</v>
      </c>
      <c r="B47" s="210" t="s">
        <v>61</v>
      </c>
      <c r="C47" s="210"/>
      <c r="D47" s="210"/>
      <c r="E47" s="169" t="s">
        <v>59</v>
      </c>
      <c r="F47" s="169"/>
      <c r="G47" s="169"/>
      <c r="H47" s="169" t="s">
        <v>50</v>
      </c>
      <c r="I47" s="169"/>
      <c r="J47" s="169"/>
      <c r="K47" s="169" t="s">
        <v>59</v>
      </c>
      <c r="L47" s="169"/>
    </row>
    <row r="48" spans="1:12" s="31" customFormat="1" ht="15.75" customHeight="1">
      <c r="A48" s="36" t="s">
        <v>54</v>
      </c>
      <c r="B48" s="210" t="s">
        <v>62</v>
      </c>
      <c r="C48" s="210"/>
      <c r="D48" s="210"/>
      <c r="E48" s="169" t="s">
        <v>59</v>
      </c>
      <c r="F48" s="169"/>
      <c r="G48" s="169"/>
      <c r="H48" s="169" t="s">
        <v>50</v>
      </c>
      <c r="I48" s="169"/>
      <c r="J48" s="169"/>
      <c r="K48" s="169" t="s">
        <v>59</v>
      </c>
      <c r="L48" s="169"/>
    </row>
    <row r="49" spans="1:12" s="31" customFormat="1" ht="15.75" customHeight="1">
      <c r="A49" s="36" t="s">
        <v>63</v>
      </c>
      <c r="B49" s="210" t="s">
        <v>64</v>
      </c>
      <c r="C49" s="210"/>
      <c r="D49" s="210"/>
      <c r="E49" s="169" t="s">
        <v>50</v>
      </c>
      <c r="F49" s="169"/>
      <c r="G49" s="169"/>
      <c r="H49" s="169" t="s">
        <v>50</v>
      </c>
      <c r="I49" s="169"/>
      <c r="J49" s="169"/>
      <c r="K49" s="169" t="s">
        <v>50</v>
      </c>
      <c r="L49" s="169"/>
    </row>
    <row r="50" spans="1:12" s="31" customFormat="1" ht="15.75" customHeight="1">
      <c r="A50" s="36" t="s">
        <v>50</v>
      </c>
      <c r="B50" s="210" t="s">
        <v>60</v>
      </c>
      <c r="C50" s="210"/>
      <c r="D50" s="210"/>
      <c r="E50" s="169" t="s">
        <v>50</v>
      </c>
      <c r="F50" s="169"/>
      <c r="G50" s="169"/>
      <c r="H50" s="169" t="s">
        <v>50</v>
      </c>
      <c r="I50" s="169"/>
      <c r="J50" s="169"/>
      <c r="K50" s="169" t="s">
        <v>50</v>
      </c>
      <c r="L50" s="169"/>
    </row>
    <row r="51" spans="1:12" s="31" customFormat="1" ht="15.75" customHeight="1">
      <c r="A51" s="36" t="s">
        <v>65</v>
      </c>
      <c r="B51" s="210" t="s">
        <v>66</v>
      </c>
      <c r="C51" s="210"/>
      <c r="D51" s="210"/>
      <c r="E51" s="169" t="s">
        <v>50</v>
      </c>
      <c r="F51" s="169"/>
      <c r="G51" s="169"/>
      <c r="H51" s="169" t="s">
        <v>50</v>
      </c>
      <c r="I51" s="169"/>
      <c r="J51" s="169"/>
      <c r="K51" s="169" t="s">
        <v>50</v>
      </c>
      <c r="L51" s="169"/>
    </row>
    <row r="52" spans="1:12" s="31" customFormat="1" ht="15.75" customHeight="1">
      <c r="A52" s="36" t="s">
        <v>67</v>
      </c>
      <c r="B52" s="210" t="s">
        <v>68</v>
      </c>
      <c r="C52" s="210"/>
      <c r="D52" s="210"/>
      <c r="E52" s="169" t="s">
        <v>50</v>
      </c>
      <c r="F52" s="169"/>
      <c r="G52" s="169"/>
      <c r="H52" s="169" t="s">
        <v>50</v>
      </c>
      <c r="I52" s="169"/>
      <c r="J52" s="169"/>
      <c r="K52" s="169" t="s">
        <v>50</v>
      </c>
      <c r="L52" s="169"/>
    </row>
    <row r="53" spans="1:12" s="31" customFormat="1" ht="15.75" customHeight="1">
      <c r="A53" s="36" t="s">
        <v>69</v>
      </c>
      <c r="B53" s="210" t="s">
        <v>70</v>
      </c>
      <c r="C53" s="210"/>
      <c r="D53" s="210"/>
      <c r="E53" s="169" t="s">
        <v>50</v>
      </c>
      <c r="F53" s="169"/>
      <c r="G53" s="169"/>
      <c r="H53" s="169" t="s">
        <v>50</v>
      </c>
      <c r="I53" s="169"/>
      <c r="J53" s="169"/>
      <c r="K53" s="169" t="s">
        <v>50</v>
      </c>
      <c r="L53" s="169"/>
    </row>
    <row r="54" spans="1:12" s="31" customFormat="1" ht="15.75" customHeight="1">
      <c r="A54" s="36" t="s">
        <v>71</v>
      </c>
      <c r="B54" s="210" t="s">
        <v>72</v>
      </c>
      <c r="C54" s="210"/>
      <c r="D54" s="210"/>
      <c r="E54" s="169" t="s">
        <v>50</v>
      </c>
      <c r="F54" s="169"/>
      <c r="G54" s="169"/>
      <c r="H54" s="169" t="s">
        <v>50</v>
      </c>
      <c r="I54" s="169"/>
      <c r="J54" s="169"/>
      <c r="K54" s="169" t="s">
        <v>50</v>
      </c>
      <c r="L54" s="169"/>
    </row>
    <row r="55" spans="1:12" s="31" customFormat="1" ht="15.75" customHeight="1">
      <c r="A55" s="36" t="s">
        <v>73</v>
      </c>
      <c r="B55" s="210" t="s">
        <v>74</v>
      </c>
      <c r="C55" s="210"/>
      <c r="D55" s="210"/>
      <c r="E55" s="169" t="s">
        <v>59</v>
      </c>
      <c r="F55" s="169"/>
      <c r="G55" s="169"/>
      <c r="H55" s="169" t="s">
        <v>50</v>
      </c>
      <c r="I55" s="169"/>
      <c r="J55" s="169"/>
      <c r="K55" s="169" t="s">
        <v>50</v>
      </c>
      <c r="L55" s="169"/>
    </row>
    <row r="56" spans="1:12" s="31" customFormat="1" ht="15.75" customHeight="1">
      <c r="A56" s="36" t="s">
        <v>50</v>
      </c>
      <c r="B56" s="210" t="s">
        <v>60</v>
      </c>
      <c r="C56" s="210"/>
      <c r="D56" s="210"/>
      <c r="E56" s="169" t="s">
        <v>50</v>
      </c>
      <c r="F56" s="169"/>
      <c r="G56" s="169"/>
      <c r="H56" s="169" t="s">
        <v>50</v>
      </c>
      <c r="I56" s="169"/>
      <c r="J56" s="169"/>
      <c r="K56" s="169" t="s">
        <v>50</v>
      </c>
      <c r="L56" s="169"/>
    </row>
    <row r="57" spans="1:12" s="31" customFormat="1" ht="15.75" customHeight="1">
      <c r="A57" s="36" t="s">
        <v>75</v>
      </c>
      <c r="B57" s="210" t="s">
        <v>61</v>
      </c>
      <c r="C57" s="210"/>
      <c r="D57" s="210"/>
      <c r="E57" s="169" t="s">
        <v>59</v>
      </c>
      <c r="F57" s="169"/>
      <c r="G57" s="169"/>
      <c r="H57" s="169" t="s">
        <v>50</v>
      </c>
      <c r="I57" s="169"/>
      <c r="J57" s="169"/>
      <c r="K57" s="169" t="s">
        <v>50</v>
      </c>
      <c r="L57" s="169"/>
    </row>
    <row r="58" spans="1:12" s="31" customFormat="1" ht="15.75" customHeight="1">
      <c r="A58" s="36" t="s">
        <v>76</v>
      </c>
      <c r="B58" s="210" t="s">
        <v>62</v>
      </c>
      <c r="C58" s="210"/>
      <c r="D58" s="210"/>
      <c r="E58" s="169" t="s">
        <v>59</v>
      </c>
      <c r="F58" s="169"/>
      <c r="G58" s="169"/>
      <c r="H58" s="169" t="s">
        <v>50</v>
      </c>
      <c r="I58" s="169"/>
      <c r="J58" s="169"/>
      <c r="K58" s="169" t="s">
        <v>50</v>
      </c>
      <c r="L58" s="169"/>
    </row>
    <row r="59" s="31" customFormat="1" ht="12">
      <c r="A59" s="33"/>
    </row>
    <row r="60" spans="1:12" s="31" customFormat="1" ht="23.25" customHeight="1">
      <c r="A60" s="158" t="s">
        <v>77</v>
      </c>
      <c r="B60" s="158"/>
      <c r="C60" s="158"/>
      <c r="D60" s="158"/>
      <c r="E60" s="158"/>
      <c r="F60" s="158"/>
      <c r="G60" s="158"/>
      <c r="H60" s="158"/>
      <c r="I60" s="158"/>
      <c r="J60" s="158"/>
      <c r="K60" s="158"/>
      <c r="L60" s="158"/>
    </row>
    <row r="61" s="31" customFormat="1" ht="11.25">
      <c r="A61" s="34"/>
    </row>
    <row r="62" spans="1:11" s="31" customFormat="1" ht="15" customHeight="1">
      <c r="A62" s="203" t="s">
        <v>57</v>
      </c>
      <c r="B62" s="203"/>
      <c r="C62" s="203"/>
      <c r="D62" s="203"/>
      <c r="E62" s="203"/>
      <c r="F62" s="203"/>
      <c r="G62" s="203"/>
      <c r="H62" s="203"/>
      <c r="I62" s="203"/>
      <c r="J62" s="203"/>
      <c r="K62" s="203"/>
    </row>
    <row r="63" s="31" customFormat="1" ht="12">
      <c r="A63" s="33"/>
    </row>
    <row r="64" spans="1:11" s="31" customFormat="1" ht="30.75" customHeight="1">
      <c r="A64" s="254" t="s">
        <v>40</v>
      </c>
      <c r="B64" s="254" t="s">
        <v>41</v>
      </c>
      <c r="C64" s="207" t="s">
        <v>78</v>
      </c>
      <c r="D64" s="208"/>
      <c r="E64" s="209"/>
      <c r="F64" s="207" t="s">
        <v>43</v>
      </c>
      <c r="G64" s="208"/>
      <c r="H64" s="209"/>
      <c r="I64" s="207" t="s">
        <v>44</v>
      </c>
      <c r="J64" s="208"/>
      <c r="K64" s="209"/>
    </row>
    <row r="65" spans="1:11" s="31" customFormat="1" ht="26.25">
      <c r="A65" s="255"/>
      <c r="B65" s="256"/>
      <c r="C65" s="52" t="s">
        <v>45</v>
      </c>
      <c r="D65" s="52" t="s">
        <v>46</v>
      </c>
      <c r="E65" s="52" t="s">
        <v>47</v>
      </c>
      <c r="F65" s="52" t="s">
        <v>45</v>
      </c>
      <c r="G65" s="52" t="s">
        <v>46</v>
      </c>
      <c r="H65" s="52" t="s">
        <v>47</v>
      </c>
      <c r="I65" s="52" t="s">
        <v>45</v>
      </c>
      <c r="J65" s="52" t="s">
        <v>46</v>
      </c>
      <c r="K65" s="52" t="s">
        <v>47</v>
      </c>
    </row>
    <row r="66" spans="1:11" s="31" customFormat="1" ht="42.75" customHeight="1">
      <c r="A66" s="59">
        <v>1</v>
      </c>
      <c r="B66" s="253" t="s">
        <v>134</v>
      </c>
      <c r="C66" s="240"/>
      <c r="D66" s="240"/>
      <c r="E66" s="240"/>
      <c r="F66" s="240"/>
      <c r="G66" s="240"/>
      <c r="H66" s="240"/>
      <c r="I66" s="240"/>
      <c r="J66" s="240"/>
      <c r="K66" s="241"/>
    </row>
    <row r="67" spans="1:11" s="31" customFormat="1" ht="12.75">
      <c r="A67" s="25">
        <v>1</v>
      </c>
      <c r="B67" s="191" t="s">
        <v>79</v>
      </c>
      <c r="C67" s="192"/>
      <c r="D67" s="192"/>
      <c r="E67" s="192"/>
      <c r="F67" s="192"/>
      <c r="G67" s="192"/>
      <c r="H67" s="192"/>
      <c r="I67" s="192"/>
      <c r="J67" s="192"/>
      <c r="K67" s="193"/>
    </row>
    <row r="68" spans="1:11" s="31" customFormat="1" ht="12.75">
      <c r="A68" s="22">
        <v>1</v>
      </c>
      <c r="B68" s="53" t="s">
        <v>141</v>
      </c>
      <c r="C68" s="22">
        <f>C30</f>
        <v>804.7</v>
      </c>
      <c r="D68" s="22"/>
      <c r="E68" s="22">
        <f>C68</f>
        <v>804.7</v>
      </c>
      <c r="F68" s="22">
        <f>G30</f>
        <v>324.8</v>
      </c>
      <c r="G68" s="22"/>
      <c r="H68" s="22">
        <f>F68</f>
        <v>324.8</v>
      </c>
      <c r="I68" s="22">
        <f>H68-E68</f>
        <v>-479.90000000000003</v>
      </c>
      <c r="J68" s="22"/>
      <c r="K68" s="22">
        <f>I68</f>
        <v>-479.90000000000003</v>
      </c>
    </row>
    <row r="69" spans="1:11" s="31" customFormat="1" ht="15.75" customHeight="1">
      <c r="A69" s="194" t="s">
        <v>149</v>
      </c>
      <c r="B69" s="195"/>
      <c r="C69" s="195"/>
      <c r="D69" s="195"/>
      <c r="E69" s="195"/>
      <c r="F69" s="195"/>
      <c r="G69" s="195"/>
      <c r="H69" s="195"/>
      <c r="I69" s="195"/>
      <c r="J69" s="195"/>
      <c r="K69" s="196"/>
    </row>
    <row r="70" spans="1:11" s="31" customFormat="1" ht="15.75" customHeight="1">
      <c r="A70" s="20">
        <v>2</v>
      </c>
      <c r="B70" s="197" t="s">
        <v>80</v>
      </c>
      <c r="C70" s="198"/>
      <c r="D70" s="198"/>
      <c r="E70" s="198"/>
      <c r="F70" s="198"/>
      <c r="G70" s="198"/>
      <c r="H70" s="198"/>
      <c r="I70" s="198"/>
      <c r="J70" s="198"/>
      <c r="K70" s="199"/>
    </row>
    <row r="71" spans="1:11" s="31" customFormat="1" ht="15.75" customHeight="1">
      <c r="A71" s="20">
        <v>1</v>
      </c>
      <c r="B71" s="54" t="s">
        <v>142</v>
      </c>
      <c r="C71" s="20">
        <v>5</v>
      </c>
      <c r="D71" s="20"/>
      <c r="E71" s="20">
        <f>C71</f>
        <v>5</v>
      </c>
      <c r="F71" s="20">
        <v>3</v>
      </c>
      <c r="G71" s="20"/>
      <c r="H71" s="20">
        <f>F71</f>
        <v>3</v>
      </c>
      <c r="I71" s="20">
        <f>F71-C71</f>
        <v>-2</v>
      </c>
      <c r="J71" s="20"/>
      <c r="K71" s="20">
        <f>I71</f>
        <v>-2</v>
      </c>
    </row>
    <row r="72" spans="1:11" s="31" customFormat="1" ht="12" customHeight="1">
      <c r="A72" s="22" t="s">
        <v>50</v>
      </c>
      <c r="B72" s="200" t="s">
        <v>150</v>
      </c>
      <c r="C72" s="201"/>
      <c r="D72" s="201"/>
      <c r="E72" s="201"/>
      <c r="F72" s="201"/>
      <c r="G72" s="201"/>
      <c r="H72" s="201"/>
      <c r="I72" s="201"/>
      <c r="J72" s="201"/>
      <c r="K72" s="202"/>
    </row>
    <row r="73" spans="1:11" s="31" customFormat="1" ht="12.75">
      <c r="A73" s="22">
        <v>3</v>
      </c>
      <c r="B73" s="191" t="s">
        <v>81</v>
      </c>
      <c r="C73" s="192"/>
      <c r="D73" s="192"/>
      <c r="E73" s="192"/>
      <c r="F73" s="192"/>
      <c r="G73" s="192"/>
      <c r="H73" s="192"/>
      <c r="I73" s="192"/>
      <c r="J73" s="192"/>
      <c r="K73" s="193"/>
    </row>
    <row r="74" spans="1:11" s="31" customFormat="1" ht="12.75">
      <c r="A74" s="22">
        <v>1</v>
      </c>
      <c r="B74" s="53" t="s">
        <v>143</v>
      </c>
      <c r="C74" s="55">
        <f>C68/C71</f>
        <v>160.94</v>
      </c>
      <c r="D74" s="55"/>
      <c r="E74" s="55">
        <f>C74</f>
        <v>160.94</v>
      </c>
      <c r="F74" s="55">
        <f>F68/F71</f>
        <v>108.26666666666667</v>
      </c>
      <c r="G74" s="55"/>
      <c r="H74" s="55">
        <f>F74</f>
        <v>108.26666666666667</v>
      </c>
      <c r="I74" s="55">
        <v>-52.6</v>
      </c>
      <c r="J74" s="55"/>
      <c r="K74" s="55">
        <f>I74</f>
        <v>-52.6</v>
      </c>
    </row>
    <row r="75" spans="1:11" s="31" customFormat="1" ht="31.5" customHeight="1">
      <c r="A75" s="207" t="s">
        <v>148</v>
      </c>
      <c r="B75" s="208"/>
      <c r="C75" s="208"/>
      <c r="D75" s="208"/>
      <c r="E75" s="208"/>
      <c r="F75" s="208"/>
      <c r="G75" s="208"/>
      <c r="H75" s="208"/>
      <c r="I75" s="208"/>
      <c r="J75" s="208"/>
      <c r="K75" s="209"/>
    </row>
    <row r="76" spans="1:11" s="31" customFormat="1" ht="12.75">
      <c r="A76" s="22">
        <v>4</v>
      </c>
      <c r="B76" s="191" t="s">
        <v>82</v>
      </c>
      <c r="C76" s="192"/>
      <c r="D76" s="192"/>
      <c r="E76" s="192"/>
      <c r="F76" s="192"/>
      <c r="G76" s="192"/>
      <c r="H76" s="192"/>
      <c r="I76" s="192"/>
      <c r="J76" s="192"/>
      <c r="K76" s="193"/>
    </row>
    <row r="77" spans="1:11" s="31" customFormat="1" ht="12.75">
      <c r="A77" s="22">
        <v>1</v>
      </c>
      <c r="B77" s="53" t="s">
        <v>144</v>
      </c>
      <c r="C77" s="55">
        <v>100</v>
      </c>
      <c r="D77" s="55"/>
      <c r="E77" s="55">
        <f>C77</f>
        <v>100</v>
      </c>
      <c r="F77" s="55">
        <v>60</v>
      </c>
      <c r="G77" s="55"/>
      <c r="H77" s="55">
        <f>F77</f>
        <v>60</v>
      </c>
      <c r="I77" s="55">
        <f>F77-C77</f>
        <v>-40</v>
      </c>
      <c r="J77" s="55"/>
      <c r="K77" s="55">
        <f>I77</f>
        <v>-40</v>
      </c>
    </row>
    <row r="78" spans="1:11" s="57" customFormat="1" ht="15.75" customHeight="1">
      <c r="A78" s="60">
        <v>2</v>
      </c>
      <c r="B78" s="240" t="s">
        <v>137</v>
      </c>
      <c r="C78" s="240"/>
      <c r="D78" s="240"/>
      <c r="E78" s="240"/>
      <c r="F78" s="240"/>
      <c r="G78" s="240"/>
      <c r="H78" s="240"/>
      <c r="I78" s="240"/>
      <c r="J78" s="240"/>
      <c r="K78" s="241"/>
    </row>
    <row r="79" spans="1:11" s="31" customFormat="1" ht="15.75" customHeight="1">
      <c r="A79" s="25">
        <v>1</v>
      </c>
      <c r="B79" s="191" t="s">
        <v>79</v>
      </c>
      <c r="C79" s="192"/>
      <c r="D79" s="192"/>
      <c r="E79" s="192"/>
      <c r="F79" s="192"/>
      <c r="G79" s="192"/>
      <c r="H79" s="192"/>
      <c r="I79" s="192"/>
      <c r="J79" s="192"/>
      <c r="K79" s="193"/>
    </row>
    <row r="80" spans="1:11" s="31" customFormat="1" ht="15.75" customHeight="1">
      <c r="A80" s="22">
        <v>1</v>
      </c>
      <c r="B80" s="53" t="s">
        <v>141</v>
      </c>
      <c r="C80" s="22">
        <f>C32</f>
        <v>676.3</v>
      </c>
      <c r="D80" s="22"/>
      <c r="E80" s="22">
        <f>C80</f>
        <v>676.3</v>
      </c>
      <c r="F80" s="22">
        <f>G32</f>
        <v>634.5</v>
      </c>
      <c r="G80" s="22"/>
      <c r="H80" s="22">
        <f>F80</f>
        <v>634.5</v>
      </c>
      <c r="I80" s="22">
        <f>H80-E80</f>
        <v>-41.799999999999955</v>
      </c>
      <c r="J80" s="22"/>
      <c r="K80" s="22">
        <f>I80</f>
        <v>-41.799999999999955</v>
      </c>
    </row>
    <row r="81" spans="1:11" s="31" customFormat="1" ht="15.75" customHeight="1">
      <c r="A81" s="194" t="s">
        <v>149</v>
      </c>
      <c r="B81" s="195"/>
      <c r="C81" s="195"/>
      <c r="D81" s="195"/>
      <c r="E81" s="195"/>
      <c r="F81" s="195"/>
      <c r="G81" s="195"/>
      <c r="H81" s="195"/>
      <c r="I81" s="195"/>
      <c r="J81" s="195"/>
      <c r="K81" s="196"/>
    </row>
    <row r="82" spans="1:11" s="31" customFormat="1" ht="15.75" customHeight="1">
      <c r="A82" s="20">
        <v>2</v>
      </c>
      <c r="B82" s="197" t="s">
        <v>80</v>
      </c>
      <c r="C82" s="198"/>
      <c r="D82" s="198"/>
      <c r="E82" s="198"/>
      <c r="F82" s="198"/>
      <c r="G82" s="198"/>
      <c r="H82" s="198"/>
      <c r="I82" s="198"/>
      <c r="J82" s="198"/>
      <c r="K82" s="199"/>
    </row>
    <row r="83" spans="1:11" s="31" customFormat="1" ht="15.75" customHeight="1">
      <c r="A83" s="20">
        <v>1</v>
      </c>
      <c r="B83" s="54" t="s">
        <v>142</v>
      </c>
      <c r="C83" s="20">
        <v>1</v>
      </c>
      <c r="D83" s="20"/>
      <c r="E83" s="20">
        <f>C83</f>
        <v>1</v>
      </c>
      <c r="F83" s="20">
        <v>1</v>
      </c>
      <c r="G83" s="20"/>
      <c r="H83" s="20">
        <f>F83</f>
        <v>1</v>
      </c>
      <c r="I83" s="20">
        <f>F83-C83</f>
        <v>0</v>
      </c>
      <c r="J83" s="20"/>
      <c r="K83" s="20">
        <f>I83</f>
        <v>0</v>
      </c>
    </row>
    <row r="84" spans="1:11" s="31" customFormat="1" ht="15.75" customHeight="1">
      <c r="A84" s="22">
        <v>3</v>
      </c>
      <c r="B84" s="191" t="s">
        <v>81</v>
      </c>
      <c r="C84" s="192"/>
      <c r="D84" s="192"/>
      <c r="E84" s="192"/>
      <c r="F84" s="192"/>
      <c r="G84" s="192"/>
      <c r="H84" s="192"/>
      <c r="I84" s="192"/>
      <c r="J84" s="192"/>
      <c r="K84" s="193"/>
    </row>
    <row r="85" spans="1:11" s="31" customFormat="1" ht="15.75" customHeight="1">
      <c r="A85" s="22">
        <v>1</v>
      </c>
      <c r="B85" s="53" t="s">
        <v>143</v>
      </c>
      <c r="C85" s="55">
        <f>C80/C83</f>
        <v>676.3</v>
      </c>
      <c r="D85" s="55"/>
      <c r="E85" s="55">
        <f>C85</f>
        <v>676.3</v>
      </c>
      <c r="F85" s="55">
        <f>F80/F83</f>
        <v>634.5</v>
      </c>
      <c r="G85" s="55"/>
      <c r="H85" s="55">
        <f>F85</f>
        <v>634.5</v>
      </c>
      <c r="I85" s="55">
        <f>F85-C85</f>
        <v>-41.799999999999955</v>
      </c>
      <c r="J85" s="55"/>
      <c r="K85" s="55">
        <f>I85</f>
        <v>-41.799999999999955</v>
      </c>
    </row>
    <row r="86" spans="1:11" s="31" customFormat="1" ht="22.5" customHeight="1">
      <c r="A86" s="207" t="s">
        <v>148</v>
      </c>
      <c r="B86" s="208"/>
      <c r="C86" s="208"/>
      <c r="D86" s="208"/>
      <c r="E86" s="208"/>
      <c r="F86" s="208"/>
      <c r="G86" s="208"/>
      <c r="H86" s="208"/>
      <c r="I86" s="208"/>
      <c r="J86" s="208"/>
      <c r="K86" s="209"/>
    </row>
    <row r="87" spans="1:11" s="31" customFormat="1" ht="15.75" customHeight="1">
      <c r="A87" s="22">
        <v>4</v>
      </c>
      <c r="B87" s="191" t="s">
        <v>82</v>
      </c>
      <c r="C87" s="192"/>
      <c r="D87" s="192"/>
      <c r="E87" s="192"/>
      <c r="F87" s="192"/>
      <c r="G87" s="192"/>
      <c r="H87" s="192"/>
      <c r="I87" s="192"/>
      <c r="J87" s="192"/>
      <c r="K87" s="193"/>
    </row>
    <row r="88" spans="1:11" s="31" customFormat="1" ht="15.75" customHeight="1">
      <c r="A88" s="24">
        <v>1</v>
      </c>
      <c r="B88" s="53" t="s">
        <v>144</v>
      </c>
      <c r="C88" s="55">
        <v>14</v>
      </c>
      <c r="D88" s="55"/>
      <c r="E88" s="55">
        <f>C88</f>
        <v>14</v>
      </c>
      <c r="F88" s="55">
        <v>14</v>
      </c>
      <c r="G88" s="55"/>
      <c r="H88" s="55">
        <f>F88</f>
        <v>14</v>
      </c>
      <c r="I88" s="55">
        <f>F88-C88</f>
        <v>0</v>
      </c>
      <c r="J88" s="55"/>
      <c r="K88" s="55">
        <f>I88</f>
        <v>0</v>
      </c>
    </row>
    <row r="89" spans="1:11" s="31" customFormat="1" ht="15.75" customHeight="1">
      <c r="A89" s="61">
        <v>3</v>
      </c>
      <c r="B89" s="240" t="s">
        <v>138</v>
      </c>
      <c r="C89" s="240"/>
      <c r="D89" s="240"/>
      <c r="E89" s="240"/>
      <c r="F89" s="240"/>
      <c r="G89" s="240"/>
      <c r="H89" s="240"/>
      <c r="I89" s="240"/>
      <c r="J89" s="240"/>
      <c r="K89" s="241"/>
    </row>
    <row r="90" spans="1:11" s="31" customFormat="1" ht="15.75" customHeight="1">
      <c r="A90" s="25">
        <v>1</v>
      </c>
      <c r="B90" s="191" t="s">
        <v>79</v>
      </c>
      <c r="C90" s="192"/>
      <c r="D90" s="192"/>
      <c r="E90" s="192"/>
      <c r="F90" s="192"/>
      <c r="G90" s="192"/>
      <c r="H90" s="192"/>
      <c r="I90" s="192"/>
      <c r="J90" s="192"/>
      <c r="K90" s="193"/>
    </row>
    <row r="91" spans="1:11" s="31" customFormat="1" ht="29.25" customHeight="1">
      <c r="A91" s="52">
        <v>1</v>
      </c>
      <c r="B91" s="62" t="s">
        <v>145</v>
      </c>
      <c r="C91" s="96">
        <f>C34</f>
        <v>73991.54</v>
      </c>
      <c r="D91" s="96"/>
      <c r="E91" s="96">
        <f>C91</f>
        <v>73991.54</v>
      </c>
      <c r="F91" s="96">
        <f>G34</f>
        <v>73990.9</v>
      </c>
      <c r="G91" s="96"/>
      <c r="H91" s="96">
        <f>F91</f>
        <v>73990.9</v>
      </c>
      <c r="I91" s="96">
        <f>H91-E91</f>
        <v>-0.6399999999994179</v>
      </c>
      <c r="J91" s="96"/>
      <c r="K91" s="96">
        <f>I91</f>
        <v>-0.6399999999994179</v>
      </c>
    </row>
    <row r="92" spans="1:11" s="31" customFormat="1" ht="15.75" customHeight="1">
      <c r="A92" s="257" t="s">
        <v>147</v>
      </c>
      <c r="B92" s="258"/>
      <c r="C92" s="258"/>
      <c r="D92" s="258"/>
      <c r="E92" s="258"/>
      <c r="F92" s="258"/>
      <c r="G92" s="258"/>
      <c r="H92" s="258"/>
      <c r="I92" s="258"/>
      <c r="J92" s="258"/>
      <c r="K92" s="259"/>
    </row>
    <row r="93" spans="1:11" s="31" customFormat="1" ht="15.75" customHeight="1">
      <c r="A93" s="95">
        <v>2</v>
      </c>
      <c r="B93" s="97" t="s">
        <v>146</v>
      </c>
      <c r="C93" s="98">
        <v>1337</v>
      </c>
      <c r="D93" s="98"/>
      <c r="E93" s="98">
        <f>C93</f>
        <v>1337</v>
      </c>
      <c r="F93" s="98">
        <v>420</v>
      </c>
      <c r="G93" s="98"/>
      <c r="H93" s="98">
        <f>F93</f>
        <v>420</v>
      </c>
      <c r="I93" s="98">
        <f>F93-C93</f>
        <v>-917</v>
      </c>
      <c r="J93" s="98"/>
      <c r="K93" s="98">
        <f>I93</f>
        <v>-917</v>
      </c>
    </row>
    <row r="94" spans="1:11" s="31" customFormat="1" ht="29.25" customHeight="1">
      <c r="A94" s="52"/>
      <c r="B94" s="260" t="s">
        <v>213</v>
      </c>
      <c r="C94" s="261"/>
      <c r="D94" s="261"/>
      <c r="E94" s="261"/>
      <c r="F94" s="261"/>
      <c r="G94" s="261"/>
      <c r="H94" s="261"/>
      <c r="I94" s="261"/>
      <c r="J94" s="261"/>
      <c r="K94" s="262"/>
    </row>
    <row r="95" spans="1:11" s="31" customFormat="1" ht="15.75" customHeight="1">
      <c r="A95" s="52">
        <v>2</v>
      </c>
      <c r="B95" s="263" t="s">
        <v>82</v>
      </c>
      <c r="C95" s="264"/>
      <c r="D95" s="264"/>
      <c r="E95" s="264"/>
      <c r="F95" s="264"/>
      <c r="G95" s="264"/>
      <c r="H95" s="264"/>
      <c r="I95" s="264"/>
      <c r="J95" s="264"/>
      <c r="K95" s="265"/>
    </row>
    <row r="96" spans="1:11" s="31" customFormat="1" ht="29.25" customHeight="1">
      <c r="A96" s="89">
        <v>1</v>
      </c>
      <c r="B96" s="62" t="s">
        <v>151</v>
      </c>
      <c r="C96" s="96">
        <v>4</v>
      </c>
      <c r="D96" s="96"/>
      <c r="E96" s="96">
        <f>C96</f>
        <v>4</v>
      </c>
      <c r="F96" s="96">
        <v>1.7</v>
      </c>
      <c r="G96" s="96"/>
      <c r="H96" s="96">
        <f>F96</f>
        <v>1.7</v>
      </c>
      <c r="I96" s="96">
        <f>F96-C96</f>
        <v>-2.3</v>
      </c>
      <c r="J96" s="96"/>
      <c r="K96" s="96">
        <f>I96</f>
        <v>-2.3</v>
      </c>
    </row>
    <row r="97" spans="1:11" s="31" customFormat="1" ht="21" customHeight="1">
      <c r="A97" s="207" t="s">
        <v>214</v>
      </c>
      <c r="B97" s="208"/>
      <c r="C97" s="208"/>
      <c r="D97" s="208"/>
      <c r="E97" s="208"/>
      <c r="F97" s="208"/>
      <c r="G97" s="208"/>
      <c r="H97" s="208"/>
      <c r="I97" s="208"/>
      <c r="J97" s="208"/>
      <c r="K97" s="209"/>
    </row>
    <row r="98" spans="1:11" s="31" customFormat="1" ht="29.25" customHeight="1">
      <c r="A98" s="89">
        <v>2</v>
      </c>
      <c r="B98" s="62" t="s">
        <v>152</v>
      </c>
      <c r="C98" s="102">
        <v>421</v>
      </c>
      <c r="D98" s="102"/>
      <c r="E98" s="102">
        <f>C98</f>
        <v>421</v>
      </c>
      <c r="F98" s="102">
        <v>803</v>
      </c>
      <c r="G98" s="102"/>
      <c r="H98" s="102">
        <f>F98</f>
        <v>803</v>
      </c>
      <c r="I98" s="102">
        <f>F98-C98</f>
        <v>382</v>
      </c>
      <c r="J98" s="102"/>
      <c r="K98" s="102">
        <f>I98</f>
        <v>382</v>
      </c>
    </row>
    <row r="99" spans="1:11" s="31" customFormat="1" ht="33.75" customHeight="1">
      <c r="A99" s="182" t="s">
        <v>215</v>
      </c>
      <c r="B99" s="211"/>
      <c r="C99" s="211"/>
      <c r="D99" s="211"/>
      <c r="E99" s="211"/>
      <c r="F99" s="211"/>
      <c r="G99" s="211"/>
      <c r="H99" s="211"/>
      <c r="I99" s="211"/>
      <c r="J99" s="211"/>
      <c r="K99" s="212"/>
    </row>
    <row r="100" spans="1:11" s="31" customFormat="1" ht="18.75" customHeight="1">
      <c r="A100" s="61">
        <v>4</v>
      </c>
      <c r="B100" s="266" t="s">
        <v>140</v>
      </c>
      <c r="C100" s="267"/>
      <c r="D100" s="267"/>
      <c r="E100" s="267"/>
      <c r="F100" s="267"/>
      <c r="G100" s="267"/>
      <c r="H100" s="267"/>
      <c r="I100" s="267"/>
      <c r="J100" s="267"/>
      <c r="K100" s="268"/>
    </row>
    <row r="101" spans="1:11" s="31" customFormat="1" ht="17.25" customHeight="1">
      <c r="A101" s="25">
        <v>1</v>
      </c>
      <c r="B101" s="191" t="s">
        <v>79</v>
      </c>
      <c r="C101" s="192"/>
      <c r="D101" s="192"/>
      <c r="E101" s="192"/>
      <c r="F101" s="192"/>
      <c r="G101" s="192"/>
      <c r="H101" s="192"/>
      <c r="I101" s="192"/>
      <c r="J101" s="192"/>
      <c r="K101" s="193"/>
    </row>
    <row r="102" spans="1:11" s="31" customFormat="1" ht="19.5" customHeight="1">
      <c r="A102" s="22">
        <v>1</v>
      </c>
      <c r="B102" s="53" t="s">
        <v>141</v>
      </c>
      <c r="C102" s="63">
        <v>179.6</v>
      </c>
      <c r="D102" s="22"/>
      <c r="E102" s="22">
        <f>C102</f>
        <v>179.6</v>
      </c>
      <c r="F102" s="22">
        <v>88.4</v>
      </c>
      <c r="G102" s="22"/>
      <c r="H102" s="22">
        <f>F102</f>
        <v>88.4</v>
      </c>
      <c r="I102" s="22">
        <f>H102-E102</f>
        <v>-91.19999999999999</v>
      </c>
      <c r="J102" s="22"/>
      <c r="K102" s="22">
        <f>I102</f>
        <v>-91.19999999999999</v>
      </c>
    </row>
    <row r="103" spans="1:11" s="31" customFormat="1" ht="16.5" customHeight="1">
      <c r="A103" s="194" t="s">
        <v>149</v>
      </c>
      <c r="B103" s="195"/>
      <c r="C103" s="195"/>
      <c r="D103" s="195"/>
      <c r="E103" s="195"/>
      <c r="F103" s="195"/>
      <c r="G103" s="195"/>
      <c r="H103" s="195"/>
      <c r="I103" s="195"/>
      <c r="J103" s="195"/>
      <c r="K103" s="196"/>
    </row>
    <row r="104" spans="1:11" s="31" customFormat="1" ht="16.5" customHeight="1">
      <c r="A104" s="22">
        <v>2</v>
      </c>
      <c r="B104" s="53" t="s">
        <v>153</v>
      </c>
      <c r="C104" s="63">
        <v>30</v>
      </c>
      <c r="D104" s="22"/>
      <c r="E104" s="55">
        <f>C104</f>
        <v>30</v>
      </c>
      <c r="F104" s="22">
        <v>27.2</v>
      </c>
      <c r="G104" s="22"/>
      <c r="H104" s="22">
        <f>F104</f>
        <v>27.2</v>
      </c>
      <c r="I104" s="22">
        <f>H104-E104</f>
        <v>-2.8000000000000007</v>
      </c>
      <c r="J104" s="56"/>
      <c r="K104" s="65">
        <f>I104</f>
        <v>-2.8000000000000007</v>
      </c>
    </row>
    <row r="105" spans="1:11" s="31" customFormat="1" ht="15" customHeight="1">
      <c r="A105" s="20">
        <v>2</v>
      </c>
      <c r="B105" s="197" t="s">
        <v>80</v>
      </c>
      <c r="C105" s="198"/>
      <c r="D105" s="198"/>
      <c r="E105" s="198"/>
      <c r="F105" s="198"/>
      <c r="G105" s="198"/>
      <c r="H105" s="198"/>
      <c r="I105" s="198"/>
      <c r="J105" s="198"/>
      <c r="K105" s="199"/>
    </row>
    <row r="106" spans="1:11" s="31" customFormat="1" ht="16.5" customHeight="1">
      <c r="A106" s="20">
        <v>1</v>
      </c>
      <c r="B106" s="54" t="s">
        <v>142</v>
      </c>
      <c r="C106" s="20">
        <v>4</v>
      </c>
      <c r="D106" s="20"/>
      <c r="E106" s="20">
        <f>C106</f>
        <v>4</v>
      </c>
      <c r="F106" s="20">
        <v>4</v>
      </c>
      <c r="G106" s="20"/>
      <c r="H106" s="20">
        <f>F106</f>
        <v>4</v>
      </c>
      <c r="I106" s="20">
        <f>F106-C106</f>
        <v>0</v>
      </c>
      <c r="J106" s="20"/>
      <c r="K106" s="20">
        <f>I106</f>
        <v>0</v>
      </c>
    </row>
    <row r="107" spans="1:11" s="31" customFormat="1" ht="18.75" customHeight="1">
      <c r="A107" s="22">
        <v>3</v>
      </c>
      <c r="B107" s="191" t="s">
        <v>81</v>
      </c>
      <c r="C107" s="192"/>
      <c r="D107" s="192"/>
      <c r="E107" s="192"/>
      <c r="F107" s="192"/>
      <c r="G107" s="192"/>
      <c r="H107" s="192"/>
      <c r="I107" s="192"/>
      <c r="J107" s="192"/>
      <c r="K107" s="193"/>
    </row>
    <row r="108" spans="1:11" s="31" customFormat="1" ht="20.25" customHeight="1">
      <c r="A108" s="22">
        <v>1</v>
      </c>
      <c r="B108" s="53" t="s">
        <v>143</v>
      </c>
      <c r="C108" s="55">
        <f>C102/C106</f>
        <v>44.9</v>
      </c>
      <c r="D108" s="55"/>
      <c r="E108" s="55">
        <f>C108</f>
        <v>44.9</v>
      </c>
      <c r="F108" s="55">
        <f>F102/F106</f>
        <v>22.1</v>
      </c>
      <c r="G108" s="55"/>
      <c r="H108" s="55">
        <f>F108</f>
        <v>22.1</v>
      </c>
      <c r="I108" s="55">
        <f>F108-C108</f>
        <v>-22.799999999999997</v>
      </c>
      <c r="J108" s="55"/>
      <c r="K108" s="55">
        <f>I108</f>
        <v>-22.799999999999997</v>
      </c>
    </row>
    <row r="109" spans="1:11" s="31" customFormat="1" ht="24.75" customHeight="1">
      <c r="A109" s="207" t="s">
        <v>148</v>
      </c>
      <c r="B109" s="208"/>
      <c r="C109" s="208"/>
      <c r="D109" s="208"/>
      <c r="E109" s="208"/>
      <c r="F109" s="208"/>
      <c r="G109" s="208"/>
      <c r="H109" s="208"/>
      <c r="I109" s="208"/>
      <c r="J109" s="208"/>
      <c r="K109" s="209"/>
    </row>
    <row r="110" spans="1:11" s="31" customFormat="1" ht="17.25" customHeight="1">
      <c r="A110" s="22">
        <v>4</v>
      </c>
      <c r="B110" s="191" t="s">
        <v>82</v>
      </c>
      <c r="C110" s="192"/>
      <c r="D110" s="192"/>
      <c r="E110" s="192"/>
      <c r="F110" s="192"/>
      <c r="G110" s="192"/>
      <c r="H110" s="192"/>
      <c r="I110" s="192"/>
      <c r="J110" s="192"/>
      <c r="K110" s="193"/>
    </row>
    <row r="111" spans="1:11" s="31" customFormat="1" ht="18" customHeight="1">
      <c r="A111" s="24">
        <v>1</v>
      </c>
      <c r="B111" s="53" t="s">
        <v>144</v>
      </c>
      <c r="C111" s="55">
        <v>80</v>
      </c>
      <c r="D111" s="55"/>
      <c r="E111" s="55">
        <f>C111</f>
        <v>80</v>
      </c>
      <c r="F111" s="55">
        <v>80</v>
      </c>
      <c r="G111" s="55"/>
      <c r="H111" s="55">
        <f>F111</f>
        <v>80</v>
      </c>
      <c r="I111" s="55">
        <f>F111-C111</f>
        <v>0</v>
      </c>
      <c r="J111" s="55"/>
      <c r="K111" s="55">
        <f>I111</f>
        <v>0</v>
      </c>
    </row>
    <row r="112" spans="1:11" s="31" customFormat="1" ht="24.75" customHeight="1">
      <c r="A112" s="185" t="s">
        <v>83</v>
      </c>
      <c r="B112" s="186"/>
      <c r="C112" s="186"/>
      <c r="D112" s="186"/>
      <c r="E112" s="186"/>
      <c r="F112" s="186"/>
      <c r="G112" s="186"/>
      <c r="H112" s="186"/>
      <c r="I112" s="186"/>
      <c r="J112" s="186"/>
      <c r="K112" s="187"/>
    </row>
    <row r="113" spans="1:11" s="31" customFormat="1" ht="15.75" customHeight="1">
      <c r="A113" s="51"/>
      <c r="B113" s="51"/>
      <c r="C113" s="51"/>
      <c r="D113" s="51"/>
      <c r="E113" s="51"/>
      <c r="F113" s="51"/>
      <c r="G113" s="51"/>
      <c r="H113" s="51"/>
      <c r="I113" s="51"/>
      <c r="J113" s="51"/>
      <c r="K113" s="51"/>
    </row>
    <row r="114" spans="1:11" s="31" customFormat="1" ht="12">
      <c r="A114" s="26" t="s">
        <v>50</v>
      </c>
      <c r="B114" s="66"/>
      <c r="C114" s="26" t="s">
        <v>50</v>
      </c>
      <c r="D114" s="26" t="s">
        <v>50</v>
      </c>
      <c r="E114" s="26" t="s">
        <v>50</v>
      </c>
      <c r="F114" s="26" t="s">
        <v>50</v>
      </c>
      <c r="G114" s="26" t="s">
        <v>50</v>
      </c>
      <c r="H114" s="26" t="s">
        <v>50</v>
      </c>
      <c r="I114" s="26" t="s">
        <v>50</v>
      </c>
      <c r="J114" s="26" t="s">
        <v>50</v>
      </c>
      <c r="K114" s="26" t="s">
        <v>50</v>
      </c>
    </row>
    <row r="115" s="31" customFormat="1" ht="9.75" customHeight="1">
      <c r="A115" s="33"/>
    </row>
    <row r="116" spans="1:11" s="31" customFormat="1" ht="11.25" customHeight="1">
      <c r="A116" s="158" t="s">
        <v>84</v>
      </c>
      <c r="B116" s="158"/>
      <c r="C116" s="158"/>
      <c r="D116" s="158"/>
      <c r="E116" s="158"/>
      <c r="F116" s="158"/>
      <c r="G116" s="158"/>
      <c r="H116" s="158"/>
      <c r="I116" s="158"/>
      <c r="J116" s="158"/>
      <c r="K116" s="158"/>
    </row>
    <row r="117" spans="1:11" s="31" customFormat="1" ht="17.25" customHeight="1">
      <c r="A117" s="178" t="s">
        <v>133</v>
      </c>
      <c r="B117" s="178"/>
      <c r="C117" s="178"/>
      <c r="D117" s="178"/>
      <c r="E117" s="178"/>
      <c r="F117" s="178"/>
      <c r="G117" s="178"/>
      <c r="H117" s="178"/>
      <c r="I117" s="178"/>
      <c r="J117" s="178"/>
      <c r="K117" s="178"/>
    </row>
    <row r="118" s="31" customFormat="1" ht="11.25">
      <c r="A118" s="34"/>
    </row>
    <row r="119" spans="1:11" s="31" customFormat="1" ht="15" customHeight="1">
      <c r="A119" s="165" t="s">
        <v>85</v>
      </c>
      <c r="B119" s="165"/>
      <c r="C119" s="165"/>
      <c r="D119" s="165"/>
      <c r="E119" s="165"/>
      <c r="F119" s="165"/>
      <c r="G119" s="165"/>
      <c r="H119" s="165"/>
      <c r="I119" s="165"/>
      <c r="J119" s="165"/>
      <c r="K119" s="165"/>
    </row>
    <row r="120" s="31" customFormat="1" ht="12">
      <c r="A120" s="33"/>
    </row>
    <row r="121" spans="1:11" s="31" customFormat="1" ht="13.5" customHeight="1">
      <c r="A121" s="179" t="s">
        <v>40</v>
      </c>
      <c r="B121" s="179" t="s">
        <v>41</v>
      </c>
      <c r="C121" s="182" t="s">
        <v>86</v>
      </c>
      <c r="D121" s="183"/>
      <c r="E121" s="184"/>
      <c r="F121" s="182" t="s">
        <v>87</v>
      </c>
      <c r="G121" s="183"/>
      <c r="H121" s="184"/>
      <c r="I121" s="182" t="s">
        <v>88</v>
      </c>
      <c r="J121" s="183"/>
      <c r="K121" s="184"/>
    </row>
    <row r="122" spans="1:11" s="31" customFormat="1" ht="11.25" customHeight="1">
      <c r="A122" s="180"/>
      <c r="B122" s="180"/>
      <c r="C122" s="173"/>
      <c r="D122" s="174"/>
      <c r="E122" s="175"/>
      <c r="F122" s="173"/>
      <c r="G122" s="174"/>
      <c r="H122" s="175"/>
      <c r="I122" s="173" t="s">
        <v>89</v>
      </c>
      <c r="J122" s="174"/>
      <c r="K122" s="175"/>
    </row>
    <row r="123" spans="1:11" s="31" customFormat="1" ht="24">
      <c r="A123" s="181"/>
      <c r="B123" s="181"/>
      <c r="C123" s="48" t="s">
        <v>45</v>
      </c>
      <c r="D123" s="48" t="s">
        <v>46</v>
      </c>
      <c r="E123" s="48" t="s">
        <v>47</v>
      </c>
      <c r="F123" s="48" t="s">
        <v>45</v>
      </c>
      <c r="G123" s="48" t="s">
        <v>46</v>
      </c>
      <c r="H123" s="48" t="s">
        <v>47</v>
      </c>
      <c r="I123" s="48" t="s">
        <v>45</v>
      </c>
      <c r="J123" s="48" t="s">
        <v>46</v>
      </c>
      <c r="K123" s="48" t="s">
        <v>47</v>
      </c>
    </row>
    <row r="124" spans="1:11" s="31" customFormat="1" ht="16.5" customHeight="1">
      <c r="A124" s="48">
        <v>1</v>
      </c>
      <c r="B124" s="58" t="s">
        <v>49</v>
      </c>
      <c r="C124" s="79">
        <f>C129+C142+C155+C166+C168+C181+C188</f>
        <v>52905.60000000001</v>
      </c>
      <c r="D124" s="79" t="s">
        <v>50</v>
      </c>
      <c r="E124" s="79">
        <f>C124</f>
        <v>52905.60000000001</v>
      </c>
      <c r="F124" s="79">
        <f>F129+F142+F155+F166+F168+F181+F188</f>
        <v>75065.79999999999</v>
      </c>
      <c r="G124" s="79" t="s">
        <v>50</v>
      </c>
      <c r="H124" s="79">
        <f>F124</f>
        <v>75065.79999999999</v>
      </c>
      <c r="I124" s="79">
        <v>141.9</v>
      </c>
      <c r="J124" s="79" t="s">
        <v>50</v>
      </c>
      <c r="K124" s="79">
        <f>I124</f>
        <v>141.9</v>
      </c>
    </row>
    <row r="125" spans="1:11" s="31" customFormat="1" ht="18.75" customHeight="1">
      <c r="A125" s="170" t="s">
        <v>156</v>
      </c>
      <c r="B125" s="171"/>
      <c r="C125" s="171"/>
      <c r="D125" s="171"/>
      <c r="E125" s="171"/>
      <c r="F125" s="171"/>
      <c r="G125" s="171"/>
      <c r="H125" s="171"/>
      <c r="I125" s="171"/>
      <c r="J125" s="171"/>
      <c r="K125" s="172"/>
    </row>
    <row r="126" spans="1:11" s="31" customFormat="1" ht="12">
      <c r="A126" s="48" t="s">
        <v>50</v>
      </c>
      <c r="B126" s="58" t="s">
        <v>51</v>
      </c>
      <c r="C126" s="67" t="s">
        <v>50</v>
      </c>
      <c r="D126" s="67" t="s">
        <v>50</v>
      </c>
      <c r="E126" s="67" t="s">
        <v>50</v>
      </c>
      <c r="F126" s="67" t="s">
        <v>50</v>
      </c>
      <c r="G126" s="67" t="s">
        <v>50</v>
      </c>
      <c r="H126" s="67" t="s">
        <v>50</v>
      </c>
      <c r="I126" s="67" t="s">
        <v>50</v>
      </c>
      <c r="J126" s="67" t="s">
        <v>50</v>
      </c>
      <c r="K126" s="67" t="s">
        <v>50</v>
      </c>
    </row>
    <row r="127" spans="1:11" s="31" customFormat="1" ht="73.5" customHeight="1">
      <c r="A127" s="107" t="s">
        <v>205</v>
      </c>
      <c r="B127" s="104" t="s">
        <v>154</v>
      </c>
      <c r="C127" s="105">
        <f>C129</f>
        <v>2476.1</v>
      </c>
      <c r="D127" s="106"/>
      <c r="E127" s="105">
        <f>C127</f>
        <v>2476.1</v>
      </c>
      <c r="F127" s="105">
        <f>F129</f>
        <v>324.8</v>
      </c>
      <c r="G127" s="106"/>
      <c r="H127" s="105">
        <f>H129</f>
        <v>324.8</v>
      </c>
      <c r="I127" s="105">
        <f>I129</f>
        <v>13.117402366624935</v>
      </c>
      <c r="J127" s="106"/>
      <c r="K127" s="105">
        <f>K129</f>
        <v>13.117402366624935</v>
      </c>
    </row>
    <row r="128" spans="1:11" s="31" customFormat="1" ht="12">
      <c r="A128" s="48">
        <v>1</v>
      </c>
      <c r="B128" s="58" t="s">
        <v>79</v>
      </c>
      <c r="C128" s="73" t="s">
        <v>50</v>
      </c>
      <c r="D128" s="73" t="s">
        <v>50</v>
      </c>
      <c r="E128" s="73" t="s">
        <v>50</v>
      </c>
      <c r="F128" s="73" t="s">
        <v>50</v>
      </c>
      <c r="G128" s="73" t="s">
        <v>50</v>
      </c>
      <c r="H128" s="73" t="s">
        <v>50</v>
      </c>
      <c r="I128" s="73" t="s">
        <v>50</v>
      </c>
      <c r="J128" s="73" t="s">
        <v>50</v>
      </c>
      <c r="K128" s="73" t="s">
        <v>50</v>
      </c>
    </row>
    <row r="129" spans="1:11" s="31" customFormat="1" ht="12">
      <c r="A129" s="48">
        <v>1</v>
      </c>
      <c r="B129" s="58" t="s">
        <v>141</v>
      </c>
      <c r="C129" s="79">
        <v>2476.1</v>
      </c>
      <c r="D129" s="79"/>
      <c r="E129" s="79">
        <f>C129</f>
        <v>2476.1</v>
      </c>
      <c r="F129" s="79">
        <f>F68</f>
        <v>324.8</v>
      </c>
      <c r="G129" s="79"/>
      <c r="H129" s="79">
        <f>F129</f>
        <v>324.8</v>
      </c>
      <c r="I129" s="79">
        <f>H129*100/E129</f>
        <v>13.117402366624935</v>
      </c>
      <c r="J129" s="79"/>
      <c r="K129" s="79">
        <f>I129</f>
        <v>13.117402366624935</v>
      </c>
    </row>
    <row r="130" spans="1:11" s="31" customFormat="1" ht="12">
      <c r="A130" s="48" t="s">
        <v>50</v>
      </c>
      <c r="B130" s="176" t="s">
        <v>156</v>
      </c>
      <c r="C130" s="211"/>
      <c r="D130" s="211"/>
      <c r="E130" s="211"/>
      <c r="F130" s="211"/>
      <c r="G130" s="211"/>
      <c r="H130" s="211"/>
      <c r="I130" s="211"/>
      <c r="J130" s="211"/>
      <c r="K130" s="212"/>
    </row>
    <row r="131" spans="1:11" s="31" customFormat="1" ht="12">
      <c r="A131" s="48">
        <v>2</v>
      </c>
      <c r="B131" s="58" t="s">
        <v>80</v>
      </c>
      <c r="C131" s="79" t="s">
        <v>50</v>
      </c>
      <c r="D131" s="79" t="s">
        <v>50</v>
      </c>
      <c r="E131" s="79" t="s">
        <v>50</v>
      </c>
      <c r="F131" s="79" t="s">
        <v>50</v>
      </c>
      <c r="G131" s="79" t="s">
        <v>50</v>
      </c>
      <c r="H131" s="79" t="s">
        <v>50</v>
      </c>
      <c r="I131" s="79" t="s">
        <v>50</v>
      </c>
      <c r="J131" s="79" t="s">
        <v>50</v>
      </c>
      <c r="K131" s="79" t="s">
        <v>50</v>
      </c>
    </row>
    <row r="132" spans="1:11" s="31" customFormat="1" ht="12">
      <c r="A132" s="48">
        <v>1</v>
      </c>
      <c r="B132" s="58" t="s">
        <v>142</v>
      </c>
      <c r="C132" s="80">
        <v>5</v>
      </c>
      <c r="D132" s="80"/>
      <c r="E132" s="80">
        <f>C132</f>
        <v>5</v>
      </c>
      <c r="F132" s="80">
        <f>F71</f>
        <v>3</v>
      </c>
      <c r="G132" s="80"/>
      <c r="H132" s="80">
        <f>F132</f>
        <v>3</v>
      </c>
      <c r="I132" s="79">
        <f>H132*100/E132</f>
        <v>60</v>
      </c>
      <c r="J132" s="79"/>
      <c r="K132" s="79">
        <f>I132</f>
        <v>60</v>
      </c>
    </row>
    <row r="133" spans="1:11" s="31" customFormat="1" ht="12">
      <c r="A133" s="48" t="s">
        <v>50</v>
      </c>
      <c r="B133" s="176" t="s">
        <v>155</v>
      </c>
      <c r="C133" s="211"/>
      <c r="D133" s="211"/>
      <c r="E133" s="211"/>
      <c r="F133" s="211"/>
      <c r="G133" s="211"/>
      <c r="H133" s="211"/>
      <c r="I133" s="211"/>
      <c r="J133" s="211"/>
      <c r="K133" s="212"/>
    </row>
    <row r="134" spans="1:11" s="31" customFormat="1" ht="12">
      <c r="A134" s="48">
        <v>3</v>
      </c>
      <c r="B134" s="58" t="s">
        <v>81</v>
      </c>
      <c r="C134" s="79" t="s">
        <v>50</v>
      </c>
      <c r="D134" s="79" t="s">
        <v>50</v>
      </c>
      <c r="E134" s="79" t="s">
        <v>50</v>
      </c>
      <c r="F134" s="79" t="s">
        <v>50</v>
      </c>
      <c r="G134" s="79" t="s">
        <v>50</v>
      </c>
      <c r="H134" s="79" t="s">
        <v>50</v>
      </c>
      <c r="I134" s="79" t="s">
        <v>50</v>
      </c>
      <c r="J134" s="79" t="s">
        <v>50</v>
      </c>
      <c r="K134" s="79" t="s">
        <v>50</v>
      </c>
    </row>
    <row r="135" spans="1:11" s="31" customFormat="1" ht="12">
      <c r="A135" s="48">
        <v>1</v>
      </c>
      <c r="B135" s="58" t="s">
        <v>143</v>
      </c>
      <c r="C135" s="79">
        <f>C129/C132</f>
        <v>495.21999999999997</v>
      </c>
      <c r="D135" s="79"/>
      <c r="E135" s="79">
        <f>C135</f>
        <v>495.21999999999997</v>
      </c>
      <c r="F135" s="79">
        <f>F129/F132</f>
        <v>108.26666666666667</v>
      </c>
      <c r="G135" s="79"/>
      <c r="H135" s="79">
        <f>F135</f>
        <v>108.26666666666667</v>
      </c>
      <c r="I135" s="79">
        <f>H135*100/E135</f>
        <v>21.862337277708225</v>
      </c>
      <c r="J135" s="79"/>
      <c r="K135" s="79">
        <f>I135</f>
        <v>21.862337277708225</v>
      </c>
    </row>
    <row r="136" spans="1:11" s="31" customFormat="1" ht="12">
      <c r="A136" s="48" t="s">
        <v>50</v>
      </c>
      <c r="B136" s="176" t="s">
        <v>157</v>
      </c>
      <c r="C136" s="211"/>
      <c r="D136" s="211"/>
      <c r="E136" s="211"/>
      <c r="F136" s="211"/>
      <c r="G136" s="211"/>
      <c r="H136" s="211"/>
      <c r="I136" s="211"/>
      <c r="J136" s="211"/>
      <c r="K136" s="212"/>
    </row>
    <row r="137" spans="1:11" s="31" customFormat="1" ht="12">
      <c r="A137" s="48">
        <v>4</v>
      </c>
      <c r="B137" s="58" t="s">
        <v>82</v>
      </c>
      <c r="C137" s="79" t="s">
        <v>50</v>
      </c>
      <c r="D137" s="79" t="s">
        <v>50</v>
      </c>
      <c r="E137" s="79" t="s">
        <v>50</v>
      </c>
      <c r="F137" s="79" t="s">
        <v>50</v>
      </c>
      <c r="G137" s="79" t="s">
        <v>50</v>
      </c>
      <c r="H137" s="79" t="s">
        <v>50</v>
      </c>
      <c r="I137" s="79" t="s">
        <v>50</v>
      </c>
      <c r="J137" s="79" t="s">
        <v>50</v>
      </c>
      <c r="K137" s="79" t="s">
        <v>50</v>
      </c>
    </row>
    <row r="138" spans="1:11" s="31" customFormat="1" ht="12">
      <c r="A138" s="48">
        <v>1</v>
      </c>
      <c r="B138" s="58" t="s">
        <v>144</v>
      </c>
      <c r="C138" s="79">
        <v>166.7</v>
      </c>
      <c r="D138" s="79"/>
      <c r="E138" s="79">
        <f>C138</f>
        <v>166.7</v>
      </c>
      <c r="F138" s="79">
        <f>F77</f>
        <v>60</v>
      </c>
      <c r="G138" s="79"/>
      <c r="H138" s="79">
        <f>F138</f>
        <v>60</v>
      </c>
      <c r="I138" s="79">
        <v>40</v>
      </c>
      <c r="J138" s="79"/>
      <c r="K138" s="79">
        <f>I138</f>
        <v>40</v>
      </c>
    </row>
    <row r="139" spans="1:11" s="31" customFormat="1" ht="24" customHeight="1">
      <c r="A139" s="67" t="s">
        <v>50</v>
      </c>
      <c r="B139" s="182" t="s">
        <v>158</v>
      </c>
      <c r="C139" s="183"/>
      <c r="D139" s="183"/>
      <c r="E139" s="183"/>
      <c r="F139" s="183"/>
      <c r="G139" s="183"/>
      <c r="H139" s="183"/>
      <c r="I139" s="183"/>
      <c r="J139" s="183"/>
      <c r="K139" s="184"/>
    </row>
    <row r="140" spans="1:11" s="31" customFormat="1" ht="33" customHeight="1">
      <c r="A140" s="108" t="s">
        <v>206</v>
      </c>
      <c r="B140" s="109" t="s">
        <v>173</v>
      </c>
      <c r="C140" s="110">
        <f>C142</f>
        <v>621.5</v>
      </c>
      <c r="D140" s="68"/>
      <c r="E140" s="110">
        <f>E142</f>
        <v>621.5</v>
      </c>
      <c r="F140" s="110">
        <f>F142</f>
        <v>634.5</v>
      </c>
      <c r="G140" s="68"/>
      <c r="H140" s="110">
        <f>H142</f>
        <v>634.5</v>
      </c>
      <c r="I140" s="110">
        <f>I142</f>
        <v>102.09171359613838</v>
      </c>
      <c r="J140" s="68"/>
      <c r="K140" s="110">
        <f>K142</f>
        <v>102.09171359613838</v>
      </c>
    </row>
    <row r="141" spans="1:11" s="31" customFormat="1" ht="12.75" customHeight="1">
      <c r="A141" s="48">
        <v>1</v>
      </c>
      <c r="B141" s="225" t="s">
        <v>79</v>
      </c>
      <c r="C141" s="226"/>
      <c r="D141" s="226"/>
      <c r="E141" s="226"/>
      <c r="F141" s="226"/>
      <c r="G141" s="226"/>
      <c r="H141" s="226"/>
      <c r="I141" s="226"/>
      <c r="J141" s="226"/>
      <c r="K141" s="227"/>
    </row>
    <row r="142" spans="1:11" s="31" customFormat="1" ht="15.75" customHeight="1">
      <c r="A142" s="48">
        <v>1</v>
      </c>
      <c r="B142" s="58" t="s">
        <v>141</v>
      </c>
      <c r="C142" s="79">
        <v>621.5</v>
      </c>
      <c r="D142" s="79"/>
      <c r="E142" s="79">
        <f>C142</f>
        <v>621.5</v>
      </c>
      <c r="F142" s="79">
        <f>F80</f>
        <v>634.5</v>
      </c>
      <c r="G142" s="79"/>
      <c r="H142" s="79">
        <f>F142</f>
        <v>634.5</v>
      </c>
      <c r="I142" s="79">
        <f>H142*100/E142</f>
        <v>102.09171359613838</v>
      </c>
      <c r="J142" s="79"/>
      <c r="K142" s="79">
        <f>I142</f>
        <v>102.09171359613838</v>
      </c>
    </row>
    <row r="143" spans="1:11" s="31" customFormat="1" ht="14.25" customHeight="1">
      <c r="A143" s="48" t="s">
        <v>50</v>
      </c>
      <c r="B143" s="170" t="s">
        <v>222</v>
      </c>
      <c r="C143" s="171"/>
      <c r="D143" s="171"/>
      <c r="E143" s="171"/>
      <c r="F143" s="171"/>
      <c r="G143" s="171"/>
      <c r="H143" s="171"/>
      <c r="I143" s="171"/>
      <c r="J143" s="171"/>
      <c r="K143" s="172"/>
    </row>
    <row r="144" spans="1:11" s="31" customFormat="1" ht="15.75" customHeight="1">
      <c r="A144" s="48">
        <v>2</v>
      </c>
      <c r="B144" s="58" t="s">
        <v>80</v>
      </c>
      <c r="C144" s="79" t="s">
        <v>50</v>
      </c>
      <c r="D144" s="79" t="s">
        <v>50</v>
      </c>
      <c r="E144" s="79" t="s">
        <v>50</v>
      </c>
      <c r="F144" s="79" t="s">
        <v>50</v>
      </c>
      <c r="G144" s="79" t="s">
        <v>50</v>
      </c>
      <c r="H144" s="79" t="s">
        <v>50</v>
      </c>
      <c r="I144" s="79" t="s">
        <v>50</v>
      </c>
      <c r="J144" s="79" t="s">
        <v>50</v>
      </c>
      <c r="K144" s="79" t="s">
        <v>50</v>
      </c>
    </row>
    <row r="145" spans="1:11" s="31" customFormat="1" ht="15.75" customHeight="1">
      <c r="A145" s="48">
        <v>1</v>
      </c>
      <c r="B145" s="58" t="s">
        <v>142</v>
      </c>
      <c r="C145" s="80">
        <v>7</v>
      </c>
      <c r="D145" s="80"/>
      <c r="E145" s="80">
        <f>C145</f>
        <v>7</v>
      </c>
      <c r="F145" s="80">
        <v>1</v>
      </c>
      <c r="G145" s="80"/>
      <c r="H145" s="80">
        <f>F145</f>
        <v>1</v>
      </c>
      <c r="I145" s="79">
        <f>H145*100/E145</f>
        <v>14.285714285714286</v>
      </c>
      <c r="J145" s="80"/>
      <c r="K145" s="79">
        <f>I145</f>
        <v>14.285714285714286</v>
      </c>
    </row>
    <row r="146" spans="1:11" s="31" customFormat="1" ht="16.5" customHeight="1">
      <c r="A146" s="48" t="s">
        <v>50</v>
      </c>
      <c r="B146" s="170" t="s">
        <v>155</v>
      </c>
      <c r="C146" s="171"/>
      <c r="D146" s="171"/>
      <c r="E146" s="171"/>
      <c r="F146" s="171"/>
      <c r="G146" s="171"/>
      <c r="H146" s="171"/>
      <c r="I146" s="171"/>
      <c r="J146" s="171"/>
      <c r="K146" s="172"/>
    </row>
    <row r="147" spans="1:11" s="31" customFormat="1" ht="15" customHeight="1">
      <c r="A147" s="48">
        <v>3</v>
      </c>
      <c r="B147" s="58" t="s">
        <v>81</v>
      </c>
      <c r="C147" s="79" t="s">
        <v>50</v>
      </c>
      <c r="D147" s="79" t="s">
        <v>50</v>
      </c>
      <c r="E147" s="79" t="s">
        <v>50</v>
      </c>
      <c r="F147" s="79" t="s">
        <v>50</v>
      </c>
      <c r="G147" s="79" t="s">
        <v>50</v>
      </c>
      <c r="H147" s="79" t="s">
        <v>50</v>
      </c>
      <c r="I147" s="79" t="s">
        <v>50</v>
      </c>
      <c r="J147" s="79" t="s">
        <v>50</v>
      </c>
      <c r="K147" s="79" t="s">
        <v>50</v>
      </c>
    </row>
    <row r="148" spans="1:11" s="31" customFormat="1" ht="14.25" customHeight="1">
      <c r="A148" s="48">
        <v>1</v>
      </c>
      <c r="B148" s="58" t="s">
        <v>143</v>
      </c>
      <c r="C148" s="79">
        <f>C142/C145</f>
        <v>88.78571428571429</v>
      </c>
      <c r="D148" s="79"/>
      <c r="E148" s="79">
        <f>C148</f>
        <v>88.78571428571429</v>
      </c>
      <c r="F148" s="79">
        <f>F142/F145</f>
        <v>634.5</v>
      </c>
      <c r="G148" s="79"/>
      <c r="H148" s="79">
        <f>F148</f>
        <v>634.5</v>
      </c>
      <c r="I148" s="79">
        <v>714.5</v>
      </c>
      <c r="J148" s="79"/>
      <c r="K148" s="79">
        <f>I148</f>
        <v>714.5</v>
      </c>
    </row>
    <row r="149" spans="1:11" s="31" customFormat="1" ht="12.75" customHeight="1">
      <c r="A149" s="48" t="s">
        <v>50</v>
      </c>
      <c r="B149" s="170" t="s">
        <v>223</v>
      </c>
      <c r="C149" s="171"/>
      <c r="D149" s="171"/>
      <c r="E149" s="171"/>
      <c r="F149" s="171"/>
      <c r="G149" s="171"/>
      <c r="H149" s="171"/>
      <c r="I149" s="171"/>
      <c r="J149" s="171"/>
      <c r="K149" s="172"/>
    </row>
    <row r="150" spans="1:11" s="31" customFormat="1" ht="15.75" customHeight="1">
      <c r="A150" s="48">
        <v>4</v>
      </c>
      <c r="B150" s="58" t="s">
        <v>82</v>
      </c>
      <c r="C150" s="79" t="s">
        <v>50</v>
      </c>
      <c r="D150" s="79" t="s">
        <v>50</v>
      </c>
      <c r="E150" s="79" t="s">
        <v>50</v>
      </c>
      <c r="F150" s="79" t="s">
        <v>50</v>
      </c>
      <c r="G150" s="79" t="s">
        <v>50</v>
      </c>
      <c r="H150" s="79" t="s">
        <v>50</v>
      </c>
      <c r="I150" s="79" t="s">
        <v>50</v>
      </c>
      <c r="J150" s="79" t="s">
        <v>50</v>
      </c>
      <c r="K150" s="79" t="s">
        <v>50</v>
      </c>
    </row>
    <row r="151" spans="1:11" s="31" customFormat="1" ht="14.25" customHeight="1">
      <c r="A151" s="48">
        <v>1</v>
      </c>
      <c r="B151" s="58" t="s">
        <v>144</v>
      </c>
      <c r="C151" s="79">
        <v>140</v>
      </c>
      <c r="D151" s="79"/>
      <c r="E151" s="79">
        <f>C151</f>
        <v>140</v>
      </c>
      <c r="F151" s="79">
        <v>14</v>
      </c>
      <c r="G151" s="79"/>
      <c r="H151" s="79">
        <f>F151</f>
        <v>14</v>
      </c>
      <c r="I151" s="79">
        <v>10</v>
      </c>
      <c r="J151" s="79"/>
      <c r="K151" s="79">
        <f>I151</f>
        <v>10</v>
      </c>
    </row>
    <row r="152" spans="1:11" s="31" customFormat="1" ht="24" customHeight="1">
      <c r="A152" s="67" t="s">
        <v>50</v>
      </c>
      <c r="B152" s="234" t="s">
        <v>158</v>
      </c>
      <c r="C152" s="235"/>
      <c r="D152" s="235"/>
      <c r="E152" s="235"/>
      <c r="F152" s="235"/>
      <c r="G152" s="235"/>
      <c r="H152" s="235"/>
      <c r="I152" s="235"/>
      <c r="J152" s="235"/>
      <c r="K152" s="236"/>
    </row>
    <row r="153" spans="1:11" s="31" customFormat="1" ht="18" customHeight="1">
      <c r="A153" s="108" t="s">
        <v>207</v>
      </c>
      <c r="B153" s="103" t="s">
        <v>172</v>
      </c>
      <c r="C153" s="111">
        <f>C155</f>
        <v>48761.3</v>
      </c>
      <c r="D153" s="78"/>
      <c r="E153" s="111">
        <f>E155</f>
        <v>48761.3</v>
      </c>
      <c r="F153" s="111">
        <f>F155</f>
        <v>73990.9</v>
      </c>
      <c r="G153" s="78"/>
      <c r="H153" s="111">
        <f>H155</f>
        <v>73990.9</v>
      </c>
      <c r="I153" s="111">
        <f>I155</f>
        <v>151.7</v>
      </c>
      <c r="J153" s="78"/>
      <c r="K153" s="111">
        <f>K155</f>
        <v>151.7</v>
      </c>
    </row>
    <row r="154" spans="1:11" s="31" customFormat="1" ht="15.75" customHeight="1">
      <c r="A154" s="76">
        <v>1</v>
      </c>
      <c r="B154" s="225" t="s">
        <v>79</v>
      </c>
      <c r="C154" s="226"/>
      <c r="D154" s="226"/>
      <c r="E154" s="226"/>
      <c r="F154" s="226"/>
      <c r="G154" s="226"/>
      <c r="H154" s="226"/>
      <c r="I154" s="226"/>
      <c r="J154" s="226"/>
      <c r="K154" s="227"/>
    </row>
    <row r="155" spans="1:12" s="31" customFormat="1" ht="24" customHeight="1">
      <c r="A155" s="70">
        <v>1</v>
      </c>
      <c r="B155" s="71" t="s">
        <v>145</v>
      </c>
      <c r="C155" s="74">
        <v>48761.3</v>
      </c>
      <c r="D155" s="74"/>
      <c r="E155" s="74">
        <f>C155</f>
        <v>48761.3</v>
      </c>
      <c r="F155" s="74">
        <f>F91</f>
        <v>73990.9</v>
      </c>
      <c r="G155" s="74"/>
      <c r="H155" s="74">
        <f>F155</f>
        <v>73990.9</v>
      </c>
      <c r="I155" s="74">
        <v>151.7</v>
      </c>
      <c r="J155" s="74"/>
      <c r="K155" s="74">
        <f>I155</f>
        <v>151.7</v>
      </c>
      <c r="L155" s="75"/>
    </row>
    <row r="156" spans="1:12" s="31" customFormat="1" ht="33" customHeight="1">
      <c r="A156" s="242" t="s">
        <v>216</v>
      </c>
      <c r="B156" s="243"/>
      <c r="C156" s="243"/>
      <c r="D156" s="243"/>
      <c r="E156" s="243"/>
      <c r="F156" s="243"/>
      <c r="G156" s="243"/>
      <c r="H156" s="243"/>
      <c r="I156" s="243"/>
      <c r="J156" s="243"/>
      <c r="K156" s="244"/>
      <c r="L156" s="75"/>
    </row>
    <row r="157" spans="1:11" s="31" customFormat="1" ht="18.75" customHeight="1">
      <c r="A157" s="70">
        <v>2</v>
      </c>
      <c r="B157" s="71" t="s">
        <v>146</v>
      </c>
      <c r="C157" s="72">
        <v>2305</v>
      </c>
      <c r="D157" s="72"/>
      <c r="E157" s="72">
        <f>C157</f>
        <v>2305</v>
      </c>
      <c r="F157" s="72">
        <f>F93</f>
        <v>420</v>
      </c>
      <c r="G157" s="72"/>
      <c r="H157" s="72">
        <f>F157</f>
        <v>420</v>
      </c>
      <c r="I157" s="74">
        <v>18.2</v>
      </c>
      <c r="J157" s="74"/>
      <c r="K157" s="74">
        <f>I157</f>
        <v>18.2</v>
      </c>
    </row>
    <row r="158" spans="1:11" s="31" customFormat="1" ht="24" customHeight="1">
      <c r="A158" s="237" t="s">
        <v>199</v>
      </c>
      <c r="B158" s="238"/>
      <c r="C158" s="238"/>
      <c r="D158" s="238"/>
      <c r="E158" s="238"/>
      <c r="F158" s="238"/>
      <c r="G158" s="238"/>
      <c r="H158" s="238"/>
      <c r="I158" s="238"/>
      <c r="J158" s="238"/>
      <c r="K158" s="239"/>
    </row>
    <row r="159" spans="1:11" s="31" customFormat="1" ht="16.5" customHeight="1">
      <c r="A159" s="70">
        <v>2</v>
      </c>
      <c r="B159" s="58" t="s">
        <v>82</v>
      </c>
      <c r="C159" s="70"/>
      <c r="D159" s="70"/>
      <c r="E159" s="70"/>
      <c r="F159" s="70"/>
      <c r="G159" s="70"/>
      <c r="H159" s="70"/>
      <c r="I159" s="70"/>
      <c r="J159" s="70"/>
      <c r="K159" s="70"/>
    </row>
    <row r="160" spans="1:11" s="31" customFormat="1" ht="24" customHeight="1">
      <c r="A160" s="70">
        <v>1</v>
      </c>
      <c r="B160" s="71" t="s">
        <v>151</v>
      </c>
      <c r="C160" s="70">
        <v>1.5</v>
      </c>
      <c r="D160" s="70"/>
      <c r="E160" s="70">
        <f>C160</f>
        <v>1.5</v>
      </c>
      <c r="F160" s="74">
        <v>1.7</v>
      </c>
      <c r="G160" s="70"/>
      <c r="H160" s="74">
        <f>F160</f>
        <v>1.7</v>
      </c>
      <c r="I160" s="74">
        <v>113.3</v>
      </c>
      <c r="J160" s="70"/>
      <c r="K160" s="74">
        <f>I160</f>
        <v>113.3</v>
      </c>
    </row>
    <row r="161" spans="1:11" s="31" customFormat="1" ht="19.5" customHeight="1">
      <c r="A161" s="242" t="s">
        <v>217</v>
      </c>
      <c r="B161" s="243"/>
      <c r="C161" s="243"/>
      <c r="D161" s="243"/>
      <c r="E161" s="243"/>
      <c r="F161" s="243"/>
      <c r="G161" s="243"/>
      <c r="H161" s="243"/>
      <c r="I161" s="243"/>
      <c r="J161" s="243"/>
      <c r="K161" s="244"/>
    </row>
    <row r="162" spans="1:11" s="31" customFormat="1" ht="24" customHeight="1">
      <c r="A162" s="70">
        <v>2</v>
      </c>
      <c r="B162" s="71" t="s">
        <v>152</v>
      </c>
      <c r="C162" s="77">
        <v>419</v>
      </c>
      <c r="D162" s="77"/>
      <c r="E162" s="77">
        <f>C162</f>
        <v>419</v>
      </c>
      <c r="F162" s="77">
        <f>F98</f>
        <v>803</v>
      </c>
      <c r="G162" s="77"/>
      <c r="H162" s="77">
        <f>F162</f>
        <v>803</v>
      </c>
      <c r="I162" s="77">
        <v>191.6</v>
      </c>
      <c r="J162" s="77"/>
      <c r="K162" s="77">
        <f>I162</f>
        <v>191.6</v>
      </c>
    </row>
    <row r="163" spans="1:11" s="31" customFormat="1" ht="24" customHeight="1">
      <c r="A163" s="237" t="s">
        <v>199</v>
      </c>
      <c r="B163" s="238"/>
      <c r="C163" s="238"/>
      <c r="D163" s="238"/>
      <c r="E163" s="238"/>
      <c r="F163" s="238"/>
      <c r="G163" s="238"/>
      <c r="H163" s="238"/>
      <c r="I163" s="238"/>
      <c r="J163" s="238"/>
      <c r="K163" s="239"/>
    </row>
    <row r="164" spans="1:11" s="31" customFormat="1" ht="17.25" customHeight="1">
      <c r="A164" s="108" t="s">
        <v>209</v>
      </c>
      <c r="B164" s="103" t="s">
        <v>171</v>
      </c>
      <c r="C164" s="111">
        <f>C166+C168</f>
        <v>299.6</v>
      </c>
      <c r="D164" s="78"/>
      <c r="E164" s="111">
        <f>E166+E168</f>
        <v>299.6</v>
      </c>
      <c r="F164" s="111">
        <f>F166+F168</f>
        <v>115.60000000000001</v>
      </c>
      <c r="G164" s="78"/>
      <c r="H164" s="111">
        <f>H166+H168</f>
        <v>115.60000000000001</v>
      </c>
      <c r="I164" s="111">
        <f>I166</f>
        <v>30.822873082287305</v>
      </c>
      <c r="J164" s="78"/>
      <c r="K164" s="111">
        <f>K166</f>
        <v>30.822873082287305</v>
      </c>
    </row>
    <row r="165" spans="1:11" s="31" customFormat="1" ht="17.25" customHeight="1">
      <c r="A165" s="48">
        <v>1</v>
      </c>
      <c r="B165" s="231" t="s">
        <v>79</v>
      </c>
      <c r="C165" s="232"/>
      <c r="D165" s="232"/>
      <c r="E165" s="232"/>
      <c r="F165" s="232"/>
      <c r="G165" s="232"/>
      <c r="H165" s="232"/>
      <c r="I165" s="232"/>
      <c r="J165" s="232"/>
      <c r="K165" s="233"/>
    </row>
    <row r="166" spans="1:11" s="31" customFormat="1" ht="15.75" customHeight="1">
      <c r="A166" s="48">
        <v>1</v>
      </c>
      <c r="B166" s="58" t="s">
        <v>141</v>
      </c>
      <c r="C166" s="79">
        <v>286.8</v>
      </c>
      <c r="D166" s="79"/>
      <c r="E166" s="79">
        <f>C166</f>
        <v>286.8</v>
      </c>
      <c r="F166" s="79">
        <f>F102</f>
        <v>88.4</v>
      </c>
      <c r="G166" s="79"/>
      <c r="H166" s="79">
        <f>F166</f>
        <v>88.4</v>
      </c>
      <c r="I166" s="79">
        <f>H166*100/E166</f>
        <v>30.822873082287305</v>
      </c>
      <c r="J166" s="79"/>
      <c r="K166" s="79">
        <f>I166</f>
        <v>30.822873082287305</v>
      </c>
    </row>
    <row r="167" spans="1:11" s="31" customFormat="1" ht="16.5" customHeight="1">
      <c r="A167" s="48" t="s">
        <v>50</v>
      </c>
      <c r="B167" s="182" t="s">
        <v>156</v>
      </c>
      <c r="C167" s="183"/>
      <c r="D167" s="183"/>
      <c r="E167" s="183"/>
      <c r="F167" s="183"/>
      <c r="G167" s="183"/>
      <c r="H167" s="183"/>
      <c r="I167" s="183"/>
      <c r="J167" s="183"/>
      <c r="K167" s="184"/>
    </row>
    <row r="168" spans="1:11" s="31" customFormat="1" ht="16.5" customHeight="1">
      <c r="A168" s="47">
        <v>2</v>
      </c>
      <c r="B168" s="81" t="s">
        <v>153</v>
      </c>
      <c r="C168" s="82">
        <v>12.8</v>
      </c>
      <c r="D168" s="82"/>
      <c r="E168" s="82">
        <f>C168</f>
        <v>12.8</v>
      </c>
      <c r="F168" s="82">
        <f>F104</f>
        <v>27.2</v>
      </c>
      <c r="G168" s="82"/>
      <c r="H168" s="82">
        <f>F168</f>
        <v>27.2</v>
      </c>
      <c r="I168" s="82">
        <v>9.5</v>
      </c>
      <c r="J168" s="82"/>
      <c r="K168" s="82">
        <f>I168</f>
        <v>9.5</v>
      </c>
    </row>
    <row r="169" spans="1:11" s="31" customFormat="1" ht="16.5" customHeight="1">
      <c r="A169" s="48">
        <v>2</v>
      </c>
      <c r="B169" s="231" t="s">
        <v>80</v>
      </c>
      <c r="C169" s="232"/>
      <c r="D169" s="232"/>
      <c r="E169" s="232"/>
      <c r="F169" s="232"/>
      <c r="G169" s="232"/>
      <c r="H169" s="232"/>
      <c r="I169" s="232"/>
      <c r="J169" s="232"/>
      <c r="K169" s="233"/>
    </row>
    <row r="170" spans="1:11" s="31" customFormat="1" ht="15" customHeight="1">
      <c r="A170" s="48">
        <v>1</v>
      </c>
      <c r="B170" s="58" t="s">
        <v>142</v>
      </c>
      <c r="C170" s="80">
        <v>5</v>
      </c>
      <c r="D170" s="80"/>
      <c r="E170" s="80">
        <f>C170</f>
        <v>5</v>
      </c>
      <c r="F170" s="80">
        <f>F106</f>
        <v>4</v>
      </c>
      <c r="G170" s="80"/>
      <c r="H170" s="80">
        <f>F170</f>
        <v>4</v>
      </c>
      <c r="I170" s="80">
        <f>H170*100/E170</f>
        <v>80</v>
      </c>
      <c r="J170" s="80"/>
      <c r="K170" s="80">
        <f>I170</f>
        <v>80</v>
      </c>
    </row>
    <row r="171" spans="1:11" s="31" customFormat="1" ht="15" customHeight="1">
      <c r="A171" s="48" t="s">
        <v>50</v>
      </c>
      <c r="B171" s="176" t="s">
        <v>155</v>
      </c>
      <c r="C171" s="211"/>
      <c r="D171" s="211"/>
      <c r="E171" s="211"/>
      <c r="F171" s="211"/>
      <c r="G171" s="211"/>
      <c r="H171" s="211"/>
      <c r="I171" s="211"/>
      <c r="J171" s="211"/>
      <c r="K171" s="212"/>
    </row>
    <row r="172" spans="1:11" s="31" customFormat="1" ht="17.25" customHeight="1">
      <c r="A172" s="48">
        <v>3</v>
      </c>
      <c r="B172" s="228" t="s">
        <v>81</v>
      </c>
      <c r="C172" s="229"/>
      <c r="D172" s="229"/>
      <c r="E172" s="229"/>
      <c r="F172" s="229"/>
      <c r="G172" s="229"/>
      <c r="H172" s="229"/>
      <c r="I172" s="229"/>
      <c r="J172" s="229"/>
      <c r="K172" s="230"/>
    </row>
    <row r="173" spans="1:11" s="31" customFormat="1" ht="16.5" customHeight="1">
      <c r="A173" s="48">
        <v>1</v>
      </c>
      <c r="B173" s="58" t="s">
        <v>143</v>
      </c>
      <c r="C173" s="79">
        <v>57.3</v>
      </c>
      <c r="D173" s="79"/>
      <c r="E173" s="79">
        <f>C173</f>
        <v>57.3</v>
      </c>
      <c r="F173" s="79">
        <f>F166/F170</f>
        <v>22.1</v>
      </c>
      <c r="G173" s="79"/>
      <c r="H173" s="79">
        <f>F173</f>
        <v>22.1</v>
      </c>
      <c r="I173" s="79">
        <f>H173*100/E173</f>
        <v>38.568935427574175</v>
      </c>
      <c r="J173" s="79"/>
      <c r="K173" s="79">
        <f>I173</f>
        <v>38.568935427574175</v>
      </c>
    </row>
    <row r="174" spans="1:11" s="31" customFormat="1" ht="18" customHeight="1">
      <c r="A174" s="48" t="s">
        <v>50</v>
      </c>
      <c r="B174" s="176" t="s">
        <v>157</v>
      </c>
      <c r="C174" s="211"/>
      <c r="D174" s="211"/>
      <c r="E174" s="211"/>
      <c r="F174" s="211"/>
      <c r="G174" s="211"/>
      <c r="H174" s="211"/>
      <c r="I174" s="211"/>
      <c r="J174" s="211"/>
      <c r="K174" s="212"/>
    </row>
    <row r="175" spans="1:11" s="31" customFormat="1" ht="15.75" customHeight="1">
      <c r="A175" s="48">
        <v>4</v>
      </c>
      <c r="B175" s="228" t="s">
        <v>82</v>
      </c>
      <c r="C175" s="229"/>
      <c r="D175" s="229"/>
      <c r="E175" s="229"/>
      <c r="F175" s="229"/>
      <c r="G175" s="229"/>
      <c r="H175" s="229"/>
      <c r="I175" s="229"/>
      <c r="J175" s="229"/>
      <c r="K175" s="230"/>
    </row>
    <row r="176" spans="1:11" s="31" customFormat="1" ht="18" customHeight="1">
      <c r="A176" s="48">
        <v>1</v>
      </c>
      <c r="B176" s="58" t="s">
        <v>144</v>
      </c>
      <c r="C176" s="79">
        <v>83.3</v>
      </c>
      <c r="D176" s="79"/>
      <c r="E176" s="79">
        <f>C176</f>
        <v>83.3</v>
      </c>
      <c r="F176" s="79">
        <f>F111</f>
        <v>80</v>
      </c>
      <c r="G176" s="79"/>
      <c r="H176" s="79">
        <f>F176</f>
        <v>80</v>
      </c>
      <c r="I176" s="79">
        <v>96</v>
      </c>
      <c r="J176" s="79"/>
      <c r="K176" s="79">
        <f>I176</f>
        <v>96</v>
      </c>
    </row>
    <row r="177" spans="1:11" s="31" customFormat="1" ht="24" customHeight="1">
      <c r="A177" s="38"/>
      <c r="B177" s="234" t="s">
        <v>158</v>
      </c>
      <c r="C177" s="235"/>
      <c r="D177" s="235"/>
      <c r="E177" s="235"/>
      <c r="F177" s="235"/>
      <c r="G177" s="235"/>
      <c r="H177" s="235"/>
      <c r="I177" s="235"/>
      <c r="J177" s="235"/>
      <c r="K177" s="236"/>
    </row>
    <row r="178" spans="1:11" s="31" customFormat="1" ht="24" customHeight="1">
      <c r="A178" s="48">
        <v>2</v>
      </c>
      <c r="B178" s="99" t="s">
        <v>204</v>
      </c>
      <c r="C178" s="100">
        <v>100</v>
      </c>
      <c r="D178" s="100"/>
      <c r="E178" s="100">
        <f>C178</f>
        <v>100</v>
      </c>
      <c r="F178" s="100"/>
      <c r="G178" s="100"/>
      <c r="H178" s="100"/>
      <c r="I178" s="100"/>
      <c r="J178" s="100"/>
      <c r="K178" s="100"/>
    </row>
    <row r="179" spans="1:11" s="31" customFormat="1" ht="32.25" customHeight="1">
      <c r="A179" s="108" t="s">
        <v>208</v>
      </c>
      <c r="B179" s="103" t="s">
        <v>174</v>
      </c>
      <c r="C179" s="78">
        <f>C181</f>
        <v>699.8</v>
      </c>
      <c r="D179" s="78"/>
      <c r="E179" s="78">
        <f>E181</f>
        <v>699.8</v>
      </c>
      <c r="F179" s="103"/>
      <c r="G179" s="103"/>
      <c r="H179" s="103"/>
      <c r="I179" s="103"/>
      <c r="J179" s="103"/>
      <c r="K179" s="103"/>
    </row>
    <row r="180" spans="1:11" s="31" customFormat="1" ht="18.75" customHeight="1">
      <c r="A180" s="70">
        <v>1</v>
      </c>
      <c r="B180" s="231" t="s">
        <v>79</v>
      </c>
      <c r="C180" s="232"/>
      <c r="D180" s="232"/>
      <c r="E180" s="232"/>
      <c r="F180" s="232"/>
      <c r="G180" s="232"/>
      <c r="H180" s="232"/>
      <c r="I180" s="232"/>
      <c r="J180" s="232"/>
      <c r="K180" s="233"/>
    </row>
    <row r="181" spans="1:11" s="31" customFormat="1" ht="24" customHeight="1">
      <c r="A181" s="69">
        <v>1</v>
      </c>
      <c r="B181" s="71" t="s">
        <v>145</v>
      </c>
      <c r="C181" s="70">
        <v>699.8</v>
      </c>
      <c r="D181" s="70"/>
      <c r="E181" s="70">
        <f>C181</f>
        <v>699.8</v>
      </c>
      <c r="F181" s="70"/>
      <c r="G181" s="70"/>
      <c r="H181" s="70"/>
      <c r="I181" s="70"/>
      <c r="J181" s="70"/>
      <c r="K181" s="70"/>
    </row>
    <row r="182" spans="1:11" s="31" customFormat="1" ht="24" customHeight="1">
      <c r="A182" s="69">
        <v>2</v>
      </c>
      <c r="B182" s="71" t="s">
        <v>175</v>
      </c>
      <c r="C182" s="74">
        <v>1804</v>
      </c>
      <c r="D182" s="74"/>
      <c r="E182" s="74">
        <f>C182</f>
        <v>1804</v>
      </c>
      <c r="F182" s="88"/>
      <c r="G182" s="88"/>
      <c r="H182" s="88"/>
      <c r="I182" s="74"/>
      <c r="J182" s="74"/>
      <c r="K182" s="74"/>
    </row>
    <row r="183" spans="1:11" s="31" customFormat="1" ht="24" customHeight="1">
      <c r="A183" s="69">
        <v>2</v>
      </c>
      <c r="B183" s="228" t="s">
        <v>82</v>
      </c>
      <c r="C183" s="229"/>
      <c r="D183" s="229"/>
      <c r="E183" s="229"/>
      <c r="F183" s="229"/>
      <c r="G183" s="229"/>
      <c r="H183" s="229"/>
      <c r="I183" s="229"/>
      <c r="J183" s="229"/>
      <c r="K183" s="230"/>
    </row>
    <row r="184" spans="1:11" s="31" customFormat="1" ht="24" customHeight="1">
      <c r="A184" s="69">
        <v>1</v>
      </c>
      <c r="B184" s="71" t="s">
        <v>151</v>
      </c>
      <c r="C184" s="77">
        <v>39</v>
      </c>
      <c r="D184" s="77"/>
      <c r="E184" s="77">
        <f>C184</f>
        <v>39</v>
      </c>
      <c r="F184" s="70"/>
      <c r="G184" s="70"/>
      <c r="H184" s="70"/>
      <c r="I184" s="70"/>
      <c r="J184" s="70"/>
      <c r="K184" s="70"/>
    </row>
    <row r="185" spans="1:11" s="31" customFormat="1" ht="24" customHeight="1">
      <c r="A185" s="69">
        <v>2</v>
      </c>
      <c r="B185" s="71" t="s">
        <v>176</v>
      </c>
      <c r="C185" s="77">
        <v>39</v>
      </c>
      <c r="D185" s="70"/>
      <c r="E185" s="77">
        <f>C185</f>
        <v>39</v>
      </c>
      <c r="F185" s="70"/>
      <c r="G185" s="70"/>
      <c r="H185" s="70"/>
      <c r="I185" s="70"/>
      <c r="J185" s="70"/>
      <c r="K185" s="70"/>
    </row>
    <row r="186" spans="1:11" s="31" customFormat="1" ht="33" customHeight="1">
      <c r="A186" s="108" t="s">
        <v>210</v>
      </c>
      <c r="B186" s="103" t="s">
        <v>177</v>
      </c>
      <c r="C186" s="111">
        <f>C188</f>
        <v>47.3</v>
      </c>
      <c r="D186" s="78"/>
      <c r="E186" s="111">
        <f>E188</f>
        <v>47.3</v>
      </c>
      <c r="F186" s="103"/>
      <c r="G186" s="103"/>
      <c r="H186" s="103"/>
      <c r="I186" s="103"/>
      <c r="J186" s="103"/>
      <c r="K186" s="103"/>
    </row>
    <row r="187" spans="1:11" s="31" customFormat="1" ht="17.25" customHeight="1">
      <c r="A187" s="70">
        <v>1</v>
      </c>
      <c r="B187" s="231" t="s">
        <v>79</v>
      </c>
      <c r="C187" s="232"/>
      <c r="D187" s="232"/>
      <c r="E187" s="232"/>
      <c r="F187" s="232"/>
      <c r="G187" s="232"/>
      <c r="H187" s="232"/>
      <c r="I187" s="232"/>
      <c r="J187" s="232"/>
      <c r="K187" s="233"/>
    </row>
    <row r="188" spans="1:11" s="31" customFormat="1" ht="16.5" customHeight="1">
      <c r="A188" s="70"/>
      <c r="B188" s="58" t="s">
        <v>141</v>
      </c>
      <c r="C188" s="79">
        <v>47.3</v>
      </c>
      <c r="D188" s="79"/>
      <c r="E188" s="79">
        <f>C188</f>
        <v>47.3</v>
      </c>
      <c r="F188" s="79"/>
      <c r="G188" s="79"/>
      <c r="H188" s="79"/>
      <c r="I188" s="79"/>
      <c r="J188" s="79"/>
      <c r="K188" s="79"/>
    </row>
    <row r="189" spans="1:11" s="31" customFormat="1" ht="16.5" customHeight="1">
      <c r="A189" s="70">
        <v>2</v>
      </c>
      <c r="B189" s="231" t="s">
        <v>80</v>
      </c>
      <c r="C189" s="232"/>
      <c r="D189" s="232"/>
      <c r="E189" s="232"/>
      <c r="F189" s="232"/>
      <c r="G189" s="232"/>
      <c r="H189" s="232"/>
      <c r="I189" s="232"/>
      <c r="J189" s="232"/>
      <c r="K189" s="233"/>
    </row>
    <row r="190" spans="1:11" s="31" customFormat="1" ht="18" customHeight="1">
      <c r="A190" s="70"/>
      <c r="B190" s="58" t="s">
        <v>142</v>
      </c>
      <c r="C190" s="80">
        <v>1</v>
      </c>
      <c r="D190" s="80"/>
      <c r="E190" s="80">
        <f>C190</f>
        <v>1</v>
      </c>
      <c r="F190" s="80"/>
      <c r="G190" s="80"/>
      <c r="H190" s="80"/>
      <c r="I190" s="80"/>
      <c r="J190" s="80"/>
      <c r="K190" s="80"/>
    </row>
    <row r="191" spans="1:11" s="31" customFormat="1" ht="20.25" customHeight="1">
      <c r="A191" s="70">
        <v>3</v>
      </c>
      <c r="B191" s="228" t="s">
        <v>81</v>
      </c>
      <c r="C191" s="229"/>
      <c r="D191" s="229"/>
      <c r="E191" s="229"/>
      <c r="F191" s="229"/>
      <c r="G191" s="229"/>
      <c r="H191" s="229"/>
      <c r="I191" s="229"/>
      <c r="J191" s="229"/>
      <c r="K191" s="230"/>
    </row>
    <row r="192" spans="1:11" s="31" customFormat="1" ht="24" customHeight="1">
      <c r="A192" s="70"/>
      <c r="B192" s="58" t="s">
        <v>143</v>
      </c>
      <c r="C192" s="79">
        <v>56</v>
      </c>
      <c r="D192" s="79"/>
      <c r="E192" s="79">
        <f>C192</f>
        <v>56</v>
      </c>
      <c r="F192" s="79"/>
      <c r="G192" s="79"/>
      <c r="H192" s="79"/>
      <c r="I192" s="79"/>
      <c r="J192" s="79"/>
      <c r="K192" s="79"/>
    </row>
    <row r="193" spans="1:11" s="31" customFormat="1" ht="17.25" customHeight="1">
      <c r="A193" s="133">
        <v>4</v>
      </c>
      <c r="B193" s="245" t="s">
        <v>82</v>
      </c>
      <c r="C193" s="246"/>
      <c r="D193" s="246"/>
      <c r="E193" s="246"/>
      <c r="F193" s="246"/>
      <c r="G193" s="246"/>
      <c r="H193" s="246"/>
      <c r="I193" s="246"/>
      <c r="J193" s="246"/>
      <c r="K193" s="247"/>
    </row>
    <row r="194" spans="1:11" s="31" customFormat="1" ht="15.75" customHeight="1">
      <c r="A194" s="70"/>
      <c r="B194" s="134" t="s">
        <v>178</v>
      </c>
      <c r="C194" s="101">
        <v>100</v>
      </c>
      <c r="D194" s="101"/>
      <c r="E194" s="101">
        <f>C194</f>
        <v>100</v>
      </c>
      <c r="F194" s="101"/>
      <c r="G194" s="101"/>
      <c r="H194" s="101"/>
      <c r="I194" s="101"/>
      <c r="J194" s="101"/>
      <c r="K194" s="101"/>
    </row>
    <row r="195" spans="1:12" s="31" customFormat="1" ht="24" customHeight="1">
      <c r="A195" s="130"/>
      <c r="B195" s="131"/>
      <c r="C195" s="131"/>
      <c r="D195" s="131"/>
      <c r="E195" s="131"/>
      <c r="F195" s="131"/>
      <c r="G195" s="131"/>
      <c r="H195" s="131"/>
      <c r="I195" s="131"/>
      <c r="J195" s="131"/>
      <c r="K195" s="131"/>
      <c r="L195" s="132"/>
    </row>
    <row r="196" spans="1:11" s="31" customFormat="1" ht="15.75" customHeight="1">
      <c r="A196" s="169" t="s">
        <v>90</v>
      </c>
      <c r="B196" s="169"/>
      <c r="C196" s="169"/>
      <c r="D196" s="169"/>
      <c r="E196" s="169"/>
      <c r="F196" s="169"/>
      <c r="G196" s="169"/>
      <c r="H196" s="169"/>
      <c r="I196" s="169"/>
      <c r="J196" s="169"/>
      <c r="K196" s="169"/>
    </row>
    <row r="197" spans="1:11" s="31" customFormat="1" ht="12">
      <c r="A197" s="26" t="s">
        <v>50</v>
      </c>
      <c r="B197" s="114" t="s">
        <v>53</v>
      </c>
      <c r="C197" s="26" t="s">
        <v>50</v>
      </c>
      <c r="D197" s="26" t="s">
        <v>50</v>
      </c>
      <c r="E197" s="26" t="s">
        <v>50</v>
      </c>
      <c r="F197" s="26" t="s">
        <v>50</v>
      </c>
      <c r="G197" s="26" t="s">
        <v>50</v>
      </c>
      <c r="H197" s="26" t="s">
        <v>50</v>
      </c>
      <c r="I197" s="26" t="s">
        <v>50</v>
      </c>
      <c r="J197" s="26" t="s">
        <v>50</v>
      </c>
      <c r="K197" s="26" t="s">
        <v>50</v>
      </c>
    </row>
    <row r="198" spans="1:11" s="31" customFormat="1" ht="12">
      <c r="A198" s="21" t="s">
        <v>50</v>
      </c>
      <c r="B198" s="37" t="s">
        <v>132</v>
      </c>
      <c r="C198" s="21" t="s">
        <v>50</v>
      </c>
      <c r="D198" s="21" t="s">
        <v>50</v>
      </c>
      <c r="E198" s="21" t="s">
        <v>50</v>
      </c>
      <c r="F198" s="21" t="s">
        <v>50</v>
      </c>
      <c r="G198" s="21" t="s">
        <v>50</v>
      </c>
      <c r="H198" s="21" t="s">
        <v>50</v>
      </c>
      <c r="I198" s="21" t="s">
        <v>50</v>
      </c>
      <c r="J198" s="21" t="s">
        <v>50</v>
      </c>
      <c r="K198" s="21" t="s">
        <v>50</v>
      </c>
    </row>
    <row r="199" s="31" customFormat="1" ht="12">
      <c r="A199" s="33"/>
    </row>
    <row r="200" spans="1:11" s="31" customFormat="1" ht="19.5" customHeight="1">
      <c r="A200" s="165" t="s">
        <v>91</v>
      </c>
      <c r="B200" s="165"/>
      <c r="C200" s="165"/>
      <c r="D200" s="165"/>
      <c r="E200" s="165"/>
      <c r="F200" s="165"/>
      <c r="G200" s="165"/>
      <c r="H200" s="165"/>
      <c r="I200" s="165"/>
      <c r="J200" s="165"/>
      <c r="K200" s="165"/>
    </row>
    <row r="201" s="31" customFormat="1" ht="12">
      <c r="A201" s="33"/>
    </row>
    <row r="202" spans="1:8" s="31" customFormat="1" ht="77.25" customHeight="1">
      <c r="A202" s="48" t="s">
        <v>92</v>
      </c>
      <c r="B202" s="48" t="s">
        <v>93</v>
      </c>
      <c r="C202" s="48" t="s">
        <v>94</v>
      </c>
      <c r="D202" s="48" t="s">
        <v>95</v>
      </c>
      <c r="E202" s="48" t="s">
        <v>96</v>
      </c>
      <c r="F202" s="48" t="s">
        <v>97</v>
      </c>
      <c r="G202" s="48" t="s">
        <v>98</v>
      </c>
      <c r="H202" s="48" t="s">
        <v>99</v>
      </c>
    </row>
    <row r="203" spans="1:8" s="31" customFormat="1" ht="12">
      <c r="A203" s="21">
        <v>1</v>
      </c>
      <c r="B203" s="21">
        <v>2</v>
      </c>
      <c r="C203" s="21">
        <v>3</v>
      </c>
      <c r="D203" s="21">
        <v>4</v>
      </c>
      <c r="E203" s="21">
        <v>5</v>
      </c>
      <c r="F203" s="21" t="s">
        <v>100</v>
      </c>
      <c r="G203" s="21">
        <v>7</v>
      </c>
      <c r="H203" s="21" t="s">
        <v>101</v>
      </c>
    </row>
    <row r="204" spans="1:8" s="31" customFormat="1" ht="11.25">
      <c r="A204" s="163" t="s">
        <v>2</v>
      </c>
      <c r="B204" s="40" t="s">
        <v>102</v>
      </c>
      <c r="C204" s="163" t="s">
        <v>103</v>
      </c>
      <c r="D204" s="167"/>
      <c r="E204" s="167"/>
      <c r="F204" s="167"/>
      <c r="G204" s="163" t="s">
        <v>103</v>
      </c>
      <c r="H204" s="163" t="s">
        <v>103</v>
      </c>
    </row>
    <row r="205" spans="1:8" s="31" customFormat="1" ht="11.25">
      <c r="A205" s="164"/>
      <c r="B205" s="41" t="s">
        <v>104</v>
      </c>
      <c r="C205" s="164"/>
      <c r="D205" s="168"/>
      <c r="E205" s="168"/>
      <c r="F205" s="168"/>
      <c r="G205" s="164"/>
      <c r="H205" s="164"/>
    </row>
    <row r="206" spans="1:8" s="31" customFormat="1" ht="12">
      <c r="A206" s="21"/>
      <c r="B206" s="30" t="s">
        <v>105</v>
      </c>
      <c r="C206" s="21" t="s">
        <v>103</v>
      </c>
      <c r="D206" s="30"/>
      <c r="E206" s="30"/>
      <c r="F206" s="30"/>
      <c r="G206" s="21" t="s">
        <v>103</v>
      </c>
      <c r="H206" s="21" t="s">
        <v>103</v>
      </c>
    </row>
    <row r="207" spans="1:8" s="31" customFormat="1" ht="25.5" customHeight="1">
      <c r="A207" s="21"/>
      <c r="B207" s="30" t="s">
        <v>106</v>
      </c>
      <c r="C207" s="21" t="s">
        <v>103</v>
      </c>
      <c r="D207" s="30"/>
      <c r="E207" s="30"/>
      <c r="F207" s="30"/>
      <c r="G207" s="21" t="s">
        <v>103</v>
      </c>
      <c r="H207" s="21" t="s">
        <v>103</v>
      </c>
    </row>
    <row r="208" spans="1:8" s="31" customFormat="1" ht="15" customHeight="1">
      <c r="A208" s="21"/>
      <c r="B208" s="30" t="s">
        <v>107</v>
      </c>
      <c r="C208" s="21" t="s">
        <v>103</v>
      </c>
      <c r="D208" s="30"/>
      <c r="E208" s="30"/>
      <c r="F208" s="30"/>
      <c r="G208" s="21" t="s">
        <v>103</v>
      </c>
      <c r="H208" s="21" t="s">
        <v>103</v>
      </c>
    </row>
    <row r="209" spans="1:8" s="31" customFormat="1" ht="12">
      <c r="A209" s="21"/>
      <c r="B209" s="30" t="s">
        <v>108</v>
      </c>
      <c r="C209" s="21" t="s">
        <v>103</v>
      </c>
      <c r="D209" s="30"/>
      <c r="E209" s="30"/>
      <c r="F209" s="30"/>
      <c r="G209" s="21" t="s">
        <v>103</v>
      </c>
      <c r="H209" s="21" t="s">
        <v>103</v>
      </c>
    </row>
    <row r="210" spans="1:8" s="31" customFormat="1" ht="11.25">
      <c r="A210" s="163" t="s">
        <v>5</v>
      </c>
      <c r="B210" s="40" t="s">
        <v>109</v>
      </c>
      <c r="C210" s="163" t="s">
        <v>103</v>
      </c>
      <c r="D210" s="167"/>
      <c r="E210" s="167"/>
      <c r="F210" s="167"/>
      <c r="G210" s="163" t="s">
        <v>103</v>
      </c>
      <c r="H210" s="163" t="s">
        <v>103</v>
      </c>
    </row>
    <row r="211" spans="1:8" s="31" customFormat="1" ht="11.25">
      <c r="A211" s="164"/>
      <c r="B211" s="41" t="s">
        <v>104</v>
      </c>
      <c r="C211" s="164"/>
      <c r="D211" s="168"/>
      <c r="E211" s="168"/>
      <c r="F211" s="168"/>
      <c r="G211" s="164"/>
      <c r="H211" s="164"/>
    </row>
    <row r="212" spans="1:8" s="31" customFormat="1" ht="19.5" customHeight="1">
      <c r="A212" s="42" t="s">
        <v>122</v>
      </c>
      <c r="B212" s="43" t="s">
        <v>110</v>
      </c>
      <c r="C212" s="30"/>
      <c r="D212" s="30"/>
      <c r="E212" s="30"/>
      <c r="F212" s="30"/>
      <c r="G212" s="30"/>
      <c r="H212" s="30"/>
    </row>
    <row r="213" spans="1:8" s="31" customFormat="1" ht="18.75" customHeight="1">
      <c r="A213" s="21"/>
      <c r="B213" s="44" t="s">
        <v>111</v>
      </c>
      <c r="C213" s="30"/>
      <c r="D213" s="30"/>
      <c r="E213" s="30"/>
      <c r="F213" s="30"/>
      <c r="G213" s="30"/>
      <c r="H213" s="30"/>
    </row>
    <row r="214" spans="1:8" s="31" customFormat="1" ht="12">
      <c r="A214" s="21"/>
      <c r="B214" s="30" t="s">
        <v>112</v>
      </c>
      <c r="C214" s="30"/>
      <c r="D214" s="30"/>
      <c r="E214" s="30"/>
      <c r="F214" s="30"/>
      <c r="G214" s="30"/>
      <c r="H214" s="30"/>
    </row>
    <row r="215" spans="1:8" s="31" customFormat="1" ht="12">
      <c r="A215" s="21"/>
      <c r="B215" s="30" t="s">
        <v>113</v>
      </c>
      <c r="C215" s="30"/>
      <c r="D215" s="30"/>
      <c r="E215" s="30"/>
      <c r="F215" s="30"/>
      <c r="G215" s="30"/>
      <c r="H215" s="30"/>
    </row>
    <row r="216" spans="1:8" s="31" customFormat="1" ht="12">
      <c r="A216" s="21"/>
      <c r="B216" s="30" t="s">
        <v>114</v>
      </c>
      <c r="C216" s="30"/>
      <c r="D216" s="30"/>
      <c r="E216" s="30"/>
      <c r="F216" s="30"/>
      <c r="G216" s="30"/>
      <c r="H216" s="30"/>
    </row>
    <row r="217" spans="1:8" s="31" customFormat="1" ht="12" customHeight="1">
      <c r="A217" s="21"/>
      <c r="B217" s="44" t="s">
        <v>115</v>
      </c>
      <c r="C217" s="30"/>
      <c r="D217" s="30"/>
      <c r="E217" s="30"/>
      <c r="F217" s="30"/>
      <c r="G217" s="30"/>
      <c r="H217" s="30"/>
    </row>
    <row r="218" spans="1:8" s="31" customFormat="1" ht="12">
      <c r="A218" s="21"/>
      <c r="B218" s="30" t="s">
        <v>112</v>
      </c>
      <c r="C218" s="30"/>
      <c r="D218" s="30"/>
      <c r="E218" s="30"/>
      <c r="F218" s="30"/>
      <c r="G218" s="30"/>
      <c r="H218" s="30"/>
    </row>
    <row r="219" spans="1:8" s="31" customFormat="1" ht="12">
      <c r="A219" s="21"/>
      <c r="B219" s="30" t="s">
        <v>113</v>
      </c>
      <c r="C219" s="30"/>
      <c r="D219" s="30"/>
      <c r="E219" s="30"/>
      <c r="F219" s="30"/>
      <c r="G219" s="30"/>
      <c r="H219" s="30"/>
    </row>
    <row r="220" spans="1:8" s="31" customFormat="1" ht="12">
      <c r="A220" s="21"/>
      <c r="B220" s="30" t="s">
        <v>114</v>
      </c>
      <c r="C220" s="30"/>
      <c r="D220" s="30"/>
      <c r="E220" s="30"/>
      <c r="F220" s="30"/>
      <c r="G220" s="30"/>
      <c r="H220" s="30"/>
    </row>
    <row r="221" spans="1:8" s="31" customFormat="1" ht="18.75" customHeight="1">
      <c r="A221" s="42" t="s">
        <v>123</v>
      </c>
      <c r="B221" s="43" t="s">
        <v>116</v>
      </c>
      <c r="C221" s="21" t="s">
        <v>103</v>
      </c>
      <c r="D221" s="21"/>
      <c r="E221" s="21"/>
      <c r="F221" s="21"/>
      <c r="G221" s="21" t="s">
        <v>103</v>
      </c>
      <c r="H221" s="21" t="s">
        <v>103</v>
      </c>
    </row>
    <row r="222" s="31" customFormat="1" ht="12">
      <c r="A222" s="33"/>
    </row>
    <row r="223" spans="1:11" s="31" customFormat="1" ht="23.25" customHeight="1">
      <c r="A223" s="165" t="s">
        <v>117</v>
      </c>
      <c r="B223" s="165"/>
      <c r="C223" s="165"/>
      <c r="D223" s="165"/>
      <c r="E223" s="165"/>
      <c r="F223" s="165"/>
      <c r="G223" s="165"/>
      <c r="H223" s="165"/>
      <c r="I223" s="165"/>
      <c r="J223" s="165"/>
      <c r="K223" s="165"/>
    </row>
    <row r="224" spans="1:11" s="31" customFormat="1" ht="20.25" customHeight="1">
      <c r="A224" s="162" t="s">
        <v>159</v>
      </c>
      <c r="B224" s="162"/>
      <c r="C224" s="162"/>
      <c r="D224" s="162"/>
      <c r="E224" s="162"/>
      <c r="F224" s="162"/>
      <c r="G224" s="46"/>
      <c r="H224" s="46"/>
      <c r="I224" s="46"/>
      <c r="J224" s="46"/>
      <c r="K224" s="46"/>
    </row>
    <row r="225" s="31" customFormat="1" ht="11.25">
      <c r="A225" s="34"/>
    </row>
    <row r="226" spans="1:11" s="31" customFormat="1" ht="29.25" customHeight="1">
      <c r="A226" s="165" t="s">
        <v>118</v>
      </c>
      <c r="B226" s="165"/>
      <c r="C226" s="165"/>
      <c r="D226" s="165"/>
      <c r="E226" s="165"/>
      <c r="F226" s="165"/>
      <c r="G226" s="165"/>
      <c r="H226" s="165"/>
      <c r="I226" s="165"/>
      <c r="J226" s="165"/>
      <c r="K226" s="165"/>
    </row>
    <row r="227" spans="1:11" s="31" customFormat="1" ht="16.5" customHeight="1">
      <c r="A227" s="166" t="s">
        <v>221</v>
      </c>
      <c r="B227" s="166"/>
      <c r="C227" s="166"/>
      <c r="D227" s="166"/>
      <c r="E227" s="166"/>
      <c r="F227" s="166"/>
      <c r="G227" s="83"/>
      <c r="H227" s="83"/>
      <c r="I227" s="83"/>
      <c r="J227" s="83"/>
      <c r="K227" s="83"/>
    </row>
    <row r="228" spans="1:11" s="31" customFormat="1" ht="15" customHeight="1">
      <c r="A228" s="165" t="s">
        <v>119</v>
      </c>
      <c r="B228" s="165"/>
      <c r="C228" s="165"/>
      <c r="D228" s="165"/>
      <c r="E228" s="165"/>
      <c r="F228" s="165"/>
      <c r="G228" s="165"/>
      <c r="H228" s="165"/>
      <c r="I228" s="165"/>
      <c r="J228" s="165"/>
      <c r="K228" s="165"/>
    </row>
    <row r="229" spans="1:11" s="31" customFormat="1" ht="13.5" customHeight="1">
      <c r="A229" s="158" t="s">
        <v>160</v>
      </c>
      <c r="B229" s="158"/>
      <c r="C229" s="158"/>
      <c r="D229" s="158"/>
      <c r="E229" s="158"/>
      <c r="F229" s="158"/>
      <c r="G229" s="46"/>
      <c r="H229" s="46"/>
      <c r="I229" s="46"/>
      <c r="J229" s="46"/>
      <c r="K229" s="46"/>
    </row>
    <row r="230" spans="1:11" s="31" customFormat="1" ht="15.75" customHeight="1">
      <c r="A230" s="162" t="s">
        <v>161</v>
      </c>
      <c r="B230" s="162"/>
      <c r="C230" s="162"/>
      <c r="D230" s="162"/>
      <c r="E230" s="162"/>
      <c r="F230" s="162"/>
      <c r="G230" s="84"/>
      <c r="H230" s="84"/>
      <c r="I230" s="84"/>
      <c r="J230" s="84"/>
      <c r="K230" s="84"/>
    </row>
    <row r="231" spans="1:11" s="31" customFormat="1" ht="18" customHeight="1">
      <c r="A231" s="158" t="s">
        <v>162</v>
      </c>
      <c r="B231" s="158"/>
      <c r="C231" s="158"/>
      <c r="D231" s="158"/>
      <c r="E231" s="158"/>
      <c r="F231" s="158"/>
      <c r="G231" s="158"/>
      <c r="H231" s="158"/>
      <c r="I231" s="158"/>
      <c r="J231" s="158"/>
      <c r="K231" s="158"/>
    </row>
    <row r="232" spans="1:11" s="31" customFormat="1" ht="15.75" customHeight="1">
      <c r="A232" s="162" t="s">
        <v>163</v>
      </c>
      <c r="B232" s="162"/>
      <c r="C232" s="162"/>
      <c r="D232" s="162"/>
      <c r="E232" s="162"/>
      <c r="F232" s="162"/>
      <c r="G232" s="84"/>
      <c r="H232" s="84"/>
      <c r="I232" s="84"/>
      <c r="J232" s="84"/>
      <c r="K232" s="84"/>
    </row>
    <row r="233" spans="1:11" s="31" customFormat="1" ht="21" customHeight="1">
      <c r="A233" s="158" t="s">
        <v>164</v>
      </c>
      <c r="B233" s="158"/>
      <c r="C233" s="158"/>
      <c r="D233" s="158"/>
      <c r="E233" s="158"/>
      <c r="F233" s="158"/>
      <c r="G233" s="158"/>
      <c r="H233" s="158"/>
      <c r="I233" s="158"/>
      <c r="J233" s="158"/>
      <c r="K233" s="158"/>
    </row>
    <row r="234" spans="1:11" s="31" customFormat="1" ht="16.5" customHeight="1">
      <c r="A234" s="162" t="s">
        <v>166</v>
      </c>
      <c r="B234" s="162"/>
      <c r="C234" s="162"/>
      <c r="D234" s="162"/>
      <c r="E234" s="162"/>
      <c r="F234" s="162"/>
      <c r="G234" s="46"/>
      <c r="H234" s="46"/>
      <c r="I234" s="46"/>
      <c r="J234" s="46"/>
      <c r="K234" s="46"/>
    </row>
    <row r="235" spans="1:11" s="31" customFormat="1" ht="17.25" customHeight="1">
      <c r="A235" s="158" t="s">
        <v>165</v>
      </c>
      <c r="B235" s="158"/>
      <c r="C235" s="158"/>
      <c r="D235" s="158"/>
      <c r="E235" s="158"/>
      <c r="F235" s="158"/>
      <c r="G235" s="158"/>
      <c r="H235" s="158"/>
      <c r="I235" s="158"/>
      <c r="J235" s="158"/>
      <c r="K235" s="158"/>
    </row>
    <row r="236" spans="1:11" s="31" customFormat="1" ht="19.5" customHeight="1">
      <c r="A236" s="159" t="s">
        <v>167</v>
      </c>
      <c r="B236" s="159"/>
      <c r="C236" s="159"/>
      <c r="D236" s="159"/>
      <c r="E236" s="159"/>
      <c r="F236" s="159"/>
      <c r="G236" s="85"/>
      <c r="H236" s="85"/>
      <c r="I236" s="85"/>
      <c r="J236" s="85"/>
      <c r="K236" s="85"/>
    </row>
    <row r="237" spans="1:11" s="31" customFormat="1" ht="19.5" customHeight="1">
      <c r="A237" s="86"/>
      <c r="B237" s="86"/>
      <c r="C237" s="86"/>
      <c r="D237" s="86"/>
      <c r="E237" s="86"/>
      <c r="F237" s="86"/>
      <c r="G237" s="85"/>
      <c r="H237" s="85"/>
      <c r="I237" s="85"/>
      <c r="J237" s="85"/>
      <c r="K237" s="85"/>
    </row>
    <row r="238" spans="1:11" s="31" customFormat="1" ht="24" customHeight="1">
      <c r="A238" s="160" t="s">
        <v>168</v>
      </c>
      <c r="B238" s="160"/>
      <c r="C238" s="87"/>
      <c r="D238" s="153"/>
      <c r="E238" s="161" t="s">
        <v>261</v>
      </c>
      <c r="F238" s="161"/>
      <c r="G238" s="85"/>
      <c r="H238" s="85"/>
      <c r="I238" s="85"/>
      <c r="J238" s="85"/>
      <c r="K238" s="85"/>
    </row>
    <row r="239" spans="1:11" s="31" customFormat="1" ht="12.75" customHeight="1">
      <c r="A239" s="45"/>
      <c r="B239" s="85"/>
      <c r="C239" s="154" t="s">
        <v>120</v>
      </c>
      <c r="D239" s="154"/>
      <c r="E239" s="154"/>
      <c r="F239" s="154"/>
      <c r="G239" s="85"/>
      <c r="H239" s="85"/>
      <c r="I239" s="85"/>
      <c r="J239" s="85"/>
      <c r="K239" s="85"/>
    </row>
    <row r="240" spans="1:11" ht="12.75">
      <c r="A240" s="85"/>
      <c r="B240" s="85"/>
      <c r="C240" s="85"/>
      <c r="D240" s="85"/>
      <c r="E240" s="85"/>
      <c r="F240" s="85"/>
      <c r="G240" s="85"/>
      <c r="H240" s="85"/>
      <c r="I240" s="85"/>
      <c r="J240" s="85"/>
      <c r="K240" s="85"/>
    </row>
    <row r="241" spans="1:11" ht="15">
      <c r="A241" s="155"/>
      <c r="B241" s="155"/>
      <c r="C241" s="155"/>
      <c r="D241" s="155"/>
      <c r="E241" s="155"/>
      <c r="F241" s="155"/>
      <c r="G241" s="155"/>
      <c r="H241" s="155"/>
      <c r="I241" s="155"/>
      <c r="J241" s="155"/>
      <c r="K241" s="155"/>
    </row>
    <row r="242" spans="1:11" ht="15">
      <c r="A242" s="155"/>
      <c r="B242" s="155"/>
      <c r="C242" s="155"/>
      <c r="D242" s="155"/>
      <c r="E242" s="155"/>
      <c r="F242" s="155"/>
      <c r="G242" s="155"/>
      <c r="H242" s="155"/>
      <c r="I242" s="155"/>
      <c r="J242" s="155"/>
      <c r="K242" s="155"/>
    </row>
    <row r="244" spans="1:11" ht="15">
      <c r="A244" s="155" t="s">
        <v>121</v>
      </c>
      <c r="B244" s="155"/>
      <c r="C244" s="155"/>
      <c r="D244" s="155"/>
      <c r="E244" s="155"/>
      <c r="F244" s="155"/>
      <c r="G244" s="155"/>
      <c r="H244" s="155"/>
      <c r="I244" s="155"/>
      <c r="J244" s="155"/>
      <c r="K244" s="155"/>
    </row>
    <row r="246" ht="15">
      <c r="A246" s="23"/>
    </row>
  </sheetData>
  <sheetProtection/>
  <mergeCells count="207">
    <mergeCell ref="A161:K161"/>
    <mergeCell ref="A163:K163"/>
    <mergeCell ref="B130:K130"/>
    <mergeCell ref="B133:K133"/>
    <mergeCell ref="B136:K136"/>
    <mergeCell ref="B139:K139"/>
    <mergeCell ref="A97:K97"/>
    <mergeCell ref="B101:K101"/>
    <mergeCell ref="A103:K103"/>
    <mergeCell ref="B105:K105"/>
    <mergeCell ref="B107:K107"/>
    <mergeCell ref="A109:K109"/>
    <mergeCell ref="A99:K99"/>
    <mergeCell ref="B143:K143"/>
    <mergeCell ref="B121:B123"/>
    <mergeCell ref="C121:E122"/>
    <mergeCell ref="F121:H122"/>
    <mergeCell ref="I121:K121"/>
    <mergeCell ref="B100:K100"/>
    <mergeCell ref="I122:K122"/>
    <mergeCell ref="B110:K110"/>
    <mergeCell ref="B87:K87"/>
    <mergeCell ref="B89:K89"/>
    <mergeCell ref="B146:K146"/>
    <mergeCell ref="A116:K116"/>
    <mergeCell ref="A117:K117"/>
    <mergeCell ref="A119:K119"/>
    <mergeCell ref="A121:A123"/>
    <mergeCell ref="A92:K92"/>
    <mergeCell ref="B94:K94"/>
    <mergeCell ref="B95:K95"/>
    <mergeCell ref="C34:D34"/>
    <mergeCell ref="A35:L35"/>
    <mergeCell ref="C36:D36"/>
    <mergeCell ref="A37:L37"/>
    <mergeCell ref="B66:K66"/>
    <mergeCell ref="B67:K67"/>
    <mergeCell ref="A60:L60"/>
    <mergeCell ref="A62:K62"/>
    <mergeCell ref="A64:A65"/>
    <mergeCell ref="B64:B65"/>
    <mergeCell ref="A244:K244"/>
    <mergeCell ref="A233:K233"/>
    <mergeCell ref="A235:K235"/>
    <mergeCell ref="B193:K193"/>
    <mergeCell ref="B180:K180"/>
    <mergeCell ref="A228:K228"/>
    <mergeCell ref="A231:K231"/>
    <mergeCell ref="A241:K241"/>
    <mergeCell ref="E239:F239"/>
    <mergeCell ref="F210:F211"/>
    <mergeCell ref="A223:K223"/>
    <mergeCell ref="A226:K226"/>
    <mergeCell ref="F204:F205"/>
    <mergeCell ref="G204:G205"/>
    <mergeCell ref="A242:K242"/>
    <mergeCell ref="A236:F236"/>
    <mergeCell ref="E238:F238"/>
    <mergeCell ref="B149:K149"/>
    <mergeCell ref="B152:K152"/>
    <mergeCell ref="A210:A211"/>
    <mergeCell ref="C210:C211"/>
    <mergeCell ref="D210:D211"/>
    <mergeCell ref="B172:K172"/>
    <mergeCell ref="A156:K156"/>
    <mergeCell ref="B175:K175"/>
    <mergeCell ref="A158:K158"/>
    <mergeCell ref="B78:K78"/>
    <mergeCell ref="B79:K79"/>
    <mergeCell ref="B90:K90"/>
    <mergeCell ref="G210:G211"/>
    <mergeCell ref="H210:H211"/>
    <mergeCell ref="A125:K125"/>
    <mergeCell ref="A196:K196"/>
    <mergeCell ref="A200:K200"/>
    <mergeCell ref="B187:K187"/>
    <mergeCell ref="A69:K69"/>
    <mergeCell ref="A75:K75"/>
    <mergeCell ref="A112:K112"/>
    <mergeCell ref="B72:K72"/>
    <mergeCell ref="B70:K70"/>
    <mergeCell ref="B73:K73"/>
    <mergeCell ref="B76:K76"/>
    <mergeCell ref="B82:K82"/>
    <mergeCell ref="B84:K84"/>
    <mergeCell ref="A86:K86"/>
    <mergeCell ref="C64:E64"/>
    <mergeCell ref="F64:H64"/>
    <mergeCell ref="I64:K64"/>
    <mergeCell ref="B57:D57"/>
    <mergeCell ref="E57:G57"/>
    <mergeCell ref="H57:J57"/>
    <mergeCell ref="K57:L57"/>
    <mergeCell ref="B58:D58"/>
    <mergeCell ref="E58:G58"/>
    <mergeCell ref="H58:J58"/>
    <mergeCell ref="K58:L58"/>
    <mergeCell ref="B55:D55"/>
    <mergeCell ref="E55:G55"/>
    <mergeCell ref="H55:J55"/>
    <mergeCell ref="K55:L55"/>
    <mergeCell ref="B56:D56"/>
    <mergeCell ref="E56:G56"/>
    <mergeCell ref="H56:J56"/>
    <mergeCell ref="K56:L56"/>
    <mergeCell ref="B53:D53"/>
    <mergeCell ref="E53:G53"/>
    <mergeCell ref="H53:J53"/>
    <mergeCell ref="K53:L53"/>
    <mergeCell ref="B54:D54"/>
    <mergeCell ref="E54:G54"/>
    <mergeCell ref="H54:J54"/>
    <mergeCell ref="K54:L54"/>
    <mergeCell ref="B51:D51"/>
    <mergeCell ref="E51:G51"/>
    <mergeCell ref="H51:J51"/>
    <mergeCell ref="K51:L51"/>
    <mergeCell ref="B52:D52"/>
    <mergeCell ref="E52:G52"/>
    <mergeCell ref="H52:J52"/>
    <mergeCell ref="K52:L52"/>
    <mergeCell ref="B49:D49"/>
    <mergeCell ref="E49:G49"/>
    <mergeCell ref="H49:J49"/>
    <mergeCell ref="K49:L49"/>
    <mergeCell ref="B50:D50"/>
    <mergeCell ref="E50:G50"/>
    <mergeCell ref="H50:J50"/>
    <mergeCell ref="K50:L50"/>
    <mergeCell ref="B47:D47"/>
    <mergeCell ref="E47:G47"/>
    <mergeCell ref="H47:J47"/>
    <mergeCell ref="K47:L47"/>
    <mergeCell ref="B48:D48"/>
    <mergeCell ref="E48:G48"/>
    <mergeCell ref="H48:J48"/>
    <mergeCell ref="K48:L48"/>
    <mergeCell ref="K44:L44"/>
    <mergeCell ref="B45:D45"/>
    <mergeCell ref="E45:G45"/>
    <mergeCell ref="H45:J45"/>
    <mergeCell ref="K45:L45"/>
    <mergeCell ref="B46:D46"/>
    <mergeCell ref="E46:G46"/>
    <mergeCell ref="H46:J46"/>
    <mergeCell ref="K46:L46"/>
    <mergeCell ref="C30:D30"/>
    <mergeCell ref="A31:L31"/>
    <mergeCell ref="C32:D32"/>
    <mergeCell ref="A33:L33"/>
    <mergeCell ref="A81:K81"/>
    <mergeCell ref="A40:L40"/>
    <mergeCell ref="A42:L42"/>
    <mergeCell ref="B44:D44"/>
    <mergeCell ref="E44:G44"/>
    <mergeCell ref="H44:J44"/>
    <mergeCell ref="A28:L28"/>
    <mergeCell ref="A25:A26"/>
    <mergeCell ref="B25:B26"/>
    <mergeCell ref="C25:F25"/>
    <mergeCell ref="G25:I25"/>
    <mergeCell ref="C29:D29"/>
    <mergeCell ref="A19:K19"/>
    <mergeCell ref="A21:K21"/>
    <mergeCell ref="A23:L23"/>
    <mergeCell ref="J25:L25"/>
    <mergeCell ref="C26:D26"/>
    <mergeCell ref="C27:D27"/>
    <mergeCell ref="E210:E211"/>
    <mergeCell ref="A234:F234"/>
    <mergeCell ref="A224:F224"/>
    <mergeCell ref="A10:L10"/>
    <mergeCell ref="A11:L11"/>
    <mergeCell ref="A12:L12"/>
    <mergeCell ref="A13:L13"/>
    <mergeCell ref="A15:L15"/>
    <mergeCell ref="A16:L16"/>
    <mergeCell ref="A18:K18"/>
    <mergeCell ref="B183:K183"/>
    <mergeCell ref="B165:K165"/>
    <mergeCell ref="B169:K169"/>
    <mergeCell ref="H204:H205"/>
    <mergeCell ref="B174:K174"/>
    <mergeCell ref="B167:K167"/>
    <mergeCell ref="B177:K177"/>
    <mergeCell ref="B189:K189"/>
    <mergeCell ref="B191:K191"/>
    <mergeCell ref="I1:L1"/>
    <mergeCell ref="B141:K141"/>
    <mergeCell ref="B154:K154"/>
    <mergeCell ref="A5:L5"/>
    <mergeCell ref="A6:L6"/>
    <mergeCell ref="B171:K171"/>
    <mergeCell ref="A8:L8"/>
    <mergeCell ref="A9:L9"/>
    <mergeCell ref="I3:L3"/>
    <mergeCell ref="I2:L2"/>
    <mergeCell ref="C239:D239"/>
    <mergeCell ref="A227:F227"/>
    <mergeCell ref="A229:F229"/>
    <mergeCell ref="A230:F230"/>
    <mergeCell ref="A232:F232"/>
    <mergeCell ref="A204:A205"/>
    <mergeCell ref="C204:C205"/>
    <mergeCell ref="D204:D205"/>
    <mergeCell ref="E204:E205"/>
    <mergeCell ref="A238:B238"/>
  </mergeCells>
  <printOptions/>
  <pageMargins left="0.31496062992125984" right="0.1968503937007874" top="0.35433070866141736" bottom="0.2362204724409449" header="0.5118110236220472" footer="0.5118110236220472"/>
  <pageSetup fitToHeight="5"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L148"/>
  <sheetViews>
    <sheetView zoomScalePageLayoutView="0" workbookViewId="0" topLeftCell="A1">
      <selection activeCell="A7" sqref="A7"/>
    </sheetView>
  </sheetViews>
  <sheetFormatPr defaultColWidth="9.00390625" defaultRowHeight="12.75"/>
  <cols>
    <col min="1" max="1" width="7.625" style="0" customWidth="1"/>
    <col min="2" max="2" width="61.00390625" style="0" customWidth="1"/>
    <col min="3" max="3" width="9.625" style="0" customWidth="1"/>
    <col min="4" max="4" width="10.50390625" style="0" customWidth="1"/>
    <col min="5" max="5" width="12.50390625" style="0" customWidth="1"/>
    <col min="7" max="7" width="10.50390625" style="0" customWidth="1"/>
    <col min="8" max="8" width="10.375" style="0" customWidth="1"/>
    <col min="10" max="10" width="10.50390625" style="0" customWidth="1"/>
    <col min="11" max="11" width="9.875" style="0" customWidth="1"/>
  </cols>
  <sheetData>
    <row r="1" spans="2:12" ht="15" customHeight="1">
      <c r="B1" s="46"/>
      <c r="C1" s="46"/>
      <c r="D1" s="46"/>
      <c r="E1" s="46"/>
      <c r="F1" s="46"/>
      <c r="G1" s="46"/>
      <c r="H1" s="46"/>
      <c r="I1" s="221" t="s">
        <v>35</v>
      </c>
      <c r="J1" s="221"/>
      <c r="K1" s="221"/>
      <c r="L1" s="221"/>
    </row>
    <row r="2" spans="2:12" ht="15" customHeight="1">
      <c r="B2" s="46"/>
      <c r="C2" s="46"/>
      <c r="D2" s="46"/>
      <c r="E2" s="46"/>
      <c r="F2" s="46"/>
      <c r="G2" s="46"/>
      <c r="H2" s="46"/>
      <c r="I2" s="158" t="s">
        <v>135</v>
      </c>
      <c r="J2" s="158"/>
      <c r="K2" s="158"/>
      <c r="L2" s="158"/>
    </row>
    <row r="3" spans="1:12" ht="15" customHeight="1">
      <c r="A3" s="35"/>
      <c r="B3" s="35"/>
      <c r="C3" s="35"/>
      <c r="D3" s="35"/>
      <c r="E3" s="35"/>
      <c r="F3" s="35"/>
      <c r="G3" s="35"/>
      <c r="H3" s="35"/>
      <c r="I3" s="158" t="s">
        <v>136</v>
      </c>
      <c r="J3" s="158"/>
      <c r="K3" s="158"/>
      <c r="L3" s="158"/>
    </row>
    <row r="5" spans="1:12" ht="17.25">
      <c r="A5" s="222" t="s">
        <v>36</v>
      </c>
      <c r="B5" s="222"/>
      <c r="C5" s="222"/>
      <c r="D5" s="222"/>
      <c r="E5" s="222"/>
      <c r="F5" s="222"/>
      <c r="G5" s="222"/>
      <c r="H5" s="222"/>
      <c r="I5" s="222"/>
      <c r="J5" s="222"/>
      <c r="K5" s="222"/>
      <c r="L5" s="222"/>
    </row>
    <row r="6" spans="1:12" ht="17.25">
      <c r="A6" s="222" t="s">
        <v>263</v>
      </c>
      <c r="B6" s="222"/>
      <c r="C6" s="222"/>
      <c r="D6" s="222"/>
      <c r="E6" s="222"/>
      <c r="F6" s="222"/>
      <c r="G6" s="222"/>
      <c r="H6" s="222"/>
      <c r="I6" s="222"/>
      <c r="J6" s="222"/>
      <c r="K6" s="222"/>
      <c r="L6" s="222"/>
    </row>
    <row r="7" ht="12.75">
      <c r="A7" s="17"/>
    </row>
    <row r="8" spans="1:12" ht="12.75">
      <c r="A8" s="223"/>
      <c r="B8" s="223"/>
      <c r="C8" s="223"/>
      <c r="D8" s="223"/>
      <c r="E8" s="223"/>
      <c r="F8" s="223"/>
      <c r="G8" s="223"/>
      <c r="H8" s="223"/>
      <c r="I8" s="223"/>
      <c r="J8" s="223"/>
      <c r="K8" s="223"/>
      <c r="L8" s="223"/>
    </row>
    <row r="9" spans="1:12" ht="21.75" customHeight="1">
      <c r="A9" s="217" t="s">
        <v>125</v>
      </c>
      <c r="B9" s="217"/>
      <c r="C9" s="217"/>
      <c r="D9" s="217"/>
      <c r="E9" s="217"/>
      <c r="F9" s="217"/>
      <c r="G9" s="217"/>
      <c r="H9" s="217"/>
      <c r="I9" s="217"/>
      <c r="J9" s="217"/>
      <c r="K9" s="217"/>
      <c r="L9" s="217"/>
    </row>
    <row r="10" spans="1:12" ht="15" customHeight="1">
      <c r="A10" s="278" t="s">
        <v>129</v>
      </c>
      <c r="B10" s="278"/>
      <c r="C10" s="278"/>
      <c r="D10" s="278"/>
      <c r="E10" s="278"/>
      <c r="F10" s="278"/>
      <c r="G10" s="278"/>
      <c r="H10" s="278"/>
      <c r="I10" s="278"/>
      <c r="J10" s="278"/>
      <c r="K10" s="278"/>
      <c r="L10" s="278"/>
    </row>
    <row r="11" spans="1:12" ht="12.75">
      <c r="A11" s="219"/>
      <c r="B11" s="219"/>
      <c r="C11" s="219"/>
      <c r="D11" s="219"/>
      <c r="E11" s="219"/>
      <c r="F11" s="219"/>
      <c r="G11" s="219"/>
      <c r="H11" s="219"/>
      <c r="I11" s="219"/>
      <c r="J11" s="219"/>
      <c r="K11" s="219"/>
      <c r="L11" s="219"/>
    </row>
    <row r="12" spans="1:12" ht="15" customHeight="1">
      <c r="A12" s="157" t="s">
        <v>126</v>
      </c>
      <c r="B12" s="157"/>
      <c r="C12" s="157"/>
      <c r="D12" s="157"/>
      <c r="E12" s="157"/>
      <c r="F12" s="157"/>
      <c r="G12" s="157"/>
      <c r="H12" s="157"/>
      <c r="I12" s="157"/>
      <c r="J12" s="157"/>
      <c r="K12" s="157"/>
      <c r="L12" s="157"/>
    </row>
    <row r="13" spans="1:12" ht="16.5" customHeight="1">
      <c r="A13" s="278" t="s">
        <v>130</v>
      </c>
      <c r="B13" s="278"/>
      <c r="C13" s="278"/>
      <c r="D13" s="278"/>
      <c r="E13" s="278"/>
      <c r="F13" s="278"/>
      <c r="G13" s="278"/>
      <c r="H13" s="278"/>
      <c r="I13" s="278"/>
      <c r="J13" s="278"/>
      <c r="K13" s="278"/>
      <c r="L13" s="278"/>
    </row>
    <row r="14" spans="1:12" ht="12.75">
      <c r="A14" s="28"/>
      <c r="B14" s="29"/>
      <c r="C14" s="29"/>
      <c r="D14" s="29"/>
      <c r="E14" s="29"/>
      <c r="F14" s="29"/>
      <c r="G14" s="29"/>
      <c r="H14" s="29"/>
      <c r="I14" s="29"/>
      <c r="J14" s="29"/>
      <c r="K14" s="29"/>
      <c r="L14" s="29"/>
    </row>
    <row r="15" spans="1:12" ht="33.75" customHeight="1">
      <c r="A15" s="157" t="s">
        <v>169</v>
      </c>
      <c r="B15" s="157"/>
      <c r="C15" s="157"/>
      <c r="D15" s="157"/>
      <c r="E15" s="157"/>
      <c r="F15" s="157"/>
      <c r="G15" s="157"/>
      <c r="H15" s="157"/>
      <c r="I15" s="157"/>
      <c r="J15" s="157"/>
      <c r="K15" s="157"/>
      <c r="L15" s="157"/>
    </row>
    <row r="16" spans="1:12" ht="13.5" customHeight="1">
      <c r="A16" s="278" t="s">
        <v>131</v>
      </c>
      <c r="B16" s="278"/>
      <c r="C16" s="278"/>
      <c r="D16" s="278"/>
      <c r="E16" s="278"/>
      <c r="F16" s="278"/>
      <c r="G16" s="278"/>
      <c r="H16" s="278"/>
      <c r="I16" s="278"/>
      <c r="J16" s="278"/>
      <c r="K16" s="278"/>
      <c r="L16" s="278"/>
    </row>
    <row r="17" ht="12.75">
      <c r="A17" s="18"/>
    </row>
    <row r="18" spans="1:11" ht="30" customHeight="1">
      <c r="A18" s="216" t="s">
        <v>37</v>
      </c>
      <c r="B18" s="216"/>
      <c r="C18" s="216"/>
      <c r="D18" s="216"/>
      <c r="E18" s="216"/>
      <c r="F18" s="216"/>
      <c r="G18" s="216"/>
      <c r="H18" s="216"/>
      <c r="I18" s="216"/>
      <c r="J18" s="216"/>
      <c r="K18" s="216"/>
    </row>
    <row r="19" spans="1:11" ht="29.25" customHeight="1">
      <c r="A19" s="157" t="s">
        <v>170</v>
      </c>
      <c r="B19" s="157"/>
      <c r="C19" s="157"/>
      <c r="D19" s="157"/>
      <c r="E19" s="157"/>
      <c r="F19" s="157"/>
      <c r="G19" s="157"/>
      <c r="H19" s="157"/>
      <c r="I19" s="157"/>
      <c r="J19" s="157"/>
      <c r="K19" s="157"/>
    </row>
    <row r="20" ht="12.75">
      <c r="A20" s="18"/>
    </row>
    <row r="21" spans="1:11" ht="19.5" customHeight="1">
      <c r="A21" s="216" t="s">
        <v>38</v>
      </c>
      <c r="B21" s="216"/>
      <c r="C21" s="216"/>
      <c r="D21" s="216"/>
      <c r="E21" s="216"/>
      <c r="F21" s="216"/>
      <c r="G21" s="216"/>
      <c r="H21" s="216"/>
      <c r="I21" s="216"/>
      <c r="J21" s="216"/>
      <c r="K21" s="216"/>
    </row>
    <row r="22" ht="12.75">
      <c r="A22" s="18"/>
    </row>
    <row r="23" spans="1:12" ht="18" customHeight="1">
      <c r="A23" s="216" t="s">
        <v>39</v>
      </c>
      <c r="B23" s="216"/>
      <c r="C23" s="216"/>
      <c r="D23" s="216"/>
      <c r="E23" s="216"/>
      <c r="F23" s="216"/>
      <c r="G23" s="216"/>
      <c r="H23" s="216"/>
      <c r="I23" s="216"/>
      <c r="J23" s="216"/>
      <c r="K23" s="216"/>
      <c r="L23" s="216"/>
    </row>
    <row r="24" ht="15">
      <c r="A24" s="19"/>
    </row>
    <row r="25" spans="1:12" ht="15.75" customHeight="1">
      <c r="A25" s="163" t="s">
        <v>40</v>
      </c>
      <c r="B25" s="163" t="s">
        <v>41</v>
      </c>
      <c r="C25" s="213" t="s">
        <v>42</v>
      </c>
      <c r="D25" s="224"/>
      <c r="E25" s="224"/>
      <c r="F25" s="214"/>
      <c r="G25" s="213" t="s">
        <v>43</v>
      </c>
      <c r="H25" s="224"/>
      <c r="I25" s="214"/>
      <c r="J25" s="213" t="s">
        <v>44</v>
      </c>
      <c r="K25" s="224"/>
      <c r="L25" s="214"/>
    </row>
    <row r="26" spans="1:12" ht="24">
      <c r="A26" s="164"/>
      <c r="B26" s="164"/>
      <c r="C26" s="213" t="s">
        <v>45</v>
      </c>
      <c r="D26" s="214"/>
      <c r="E26" s="21" t="s">
        <v>46</v>
      </c>
      <c r="F26" s="21" t="s">
        <v>47</v>
      </c>
      <c r="G26" s="21" t="s">
        <v>45</v>
      </c>
      <c r="H26" s="21" t="s">
        <v>46</v>
      </c>
      <c r="I26" s="21" t="s">
        <v>47</v>
      </c>
      <c r="J26" s="21" t="s">
        <v>45</v>
      </c>
      <c r="K26" s="21" t="s">
        <v>46</v>
      </c>
      <c r="L26" s="21" t="s">
        <v>47</v>
      </c>
    </row>
    <row r="27" spans="1:12" s="31" customFormat="1" ht="22.5" customHeight="1">
      <c r="A27" s="21" t="s">
        <v>48</v>
      </c>
      <c r="B27" s="30" t="s">
        <v>49</v>
      </c>
      <c r="C27" s="220">
        <f>C30</f>
        <v>1240</v>
      </c>
      <c r="D27" s="214"/>
      <c r="E27" s="21" t="s">
        <v>50</v>
      </c>
      <c r="F27" s="49">
        <f>C27</f>
        <v>1240</v>
      </c>
      <c r="G27" s="49">
        <f>G30</f>
        <v>730.5</v>
      </c>
      <c r="H27" s="21" t="s">
        <v>50</v>
      </c>
      <c r="I27" s="49">
        <f>G27</f>
        <v>730.5</v>
      </c>
      <c r="J27" s="49">
        <f>G27-C27</f>
        <v>-509.5</v>
      </c>
      <c r="K27" s="21" t="s">
        <v>50</v>
      </c>
      <c r="L27" s="49">
        <f>J27</f>
        <v>-509.5</v>
      </c>
    </row>
    <row r="28" spans="1:12" s="31" customFormat="1" ht="21.75" customHeight="1">
      <c r="A28" s="176" t="s">
        <v>179</v>
      </c>
      <c r="B28" s="211"/>
      <c r="C28" s="211"/>
      <c r="D28" s="211"/>
      <c r="E28" s="211"/>
      <c r="F28" s="211"/>
      <c r="G28" s="211"/>
      <c r="H28" s="211"/>
      <c r="I28" s="211"/>
      <c r="J28" s="211"/>
      <c r="K28" s="211"/>
      <c r="L28" s="212"/>
    </row>
    <row r="29" spans="1:12" s="31" customFormat="1" ht="15.75" customHeight="1">
      <c r="A29" s="30" t="s">
        <v>50</v>
      </c>
      <c r="B29" s="32" t="s">
        <v>51</v>
      </c>
      <c r="C29" s="213" t="s">
        <v>50</v>
      </c>
      <c r="D29" s="214"/>
      <c r="E29" s="21" t="s">
        <v>50</v>
      </c>
      <c r="F29" s="21" t="s">
        <v>50</v>
      </c>
      <c r="G29" s="21" t="s">
        <v>50</v>
      </c>
      <c r="H29" s="21" t="s">
        <v>50</v>
      </c>
      <c r="I29" s="21" t="s">
        <v>50</v>
      </c>
      <c r="J29" s="21" t="s">
        <v>50</v>
      </c>
      <c r="K29" s="21" t="s">
        <v>50</v>
      </c>
      <c r="L29" s="21" t="s">
        <v>50</v>
      </c>
    </row>
    <row r="30" spans="1:12" s="31" customFormat="1" ht="54.75" customHeight="1">
      <c r="A30" s="21" t="s">
        <v>52</v>
      </c>
      <c r="B30" s="58" t="s">
        <v>254</v>
      </c>
      <c r="C30" s="215">
        <v>1240</v>
      </c>
      <c r="D30" s="277"/>
      <c r="E30" s="79" t="s">
        <v>50</v>
      </c>
      <c r="F30" s="79">
        <f>C30</f>
        <v>1240</v>
      </c>
      <c r="G30" s="79">
        <v>730.5</v>
      </c>
      <c r="H30" s="79" t="s">
        <v>50</v>
      </c>
      <c r="I30" s="79">
        <f>G30</f>
        <v>730.5</v>
      </c>
      <c r="J30" s="79">
        <f>I30-F30</f>
        <v>-509.5</v>
      </c>
      <c r="K30" s="79" t="s">
        <v>50</v>
      </c>
      <c r="L30" s="79">
        <f>J30</f>
        <v>-509.5</v>
      </c>
    </row>
    <row r="31" spans="1:12" s="31" customFormat="1" ht="12">
      <c r="A31" s="50"/>
      <c r="B31" s="50"/>
      <c r="C31" s="50"/>
      <c r="D31" s="50"/>
      <c r="E31" s="50"/>
      <c r="F31" s="50"/>
      <c r="G31" s="50"/>
      <c r="H31" s="50"/>
      <c r="I31" s="50"/>
      <c r="J31" s="50"/>
      <c r="K31" s="50"/>
      <c r="L31" s="50"/>
    </row>
    <row r="32" s="31" customFormat="1" ht="10.5" customHeight="1">
      <c r="A32" s="33"/>
    </row>
    <row r="33" spans="1:12" s="31" customFormat="1" ht="15.75" customHeight="1">
      <c r="A33" s="165" t="s">
        <v>56</v>
      </c>
      <c r="B33" s="165"/>
      <c r="C33" s="165"/>
      <c r="D33" s="165"/>
      <c r="E33" s="165"/>
      <c r="F33" s="165"/>
      <c r="G33" s="165"/>
      <c r="H33" s="165"/>
      <c r="I33" s="165"/>
      <c r="J33" s="165"/>
      <c r="K33" s="165"/>
      <c r="L33" s="165"/>
    </row>
    <row r="34" s="31" customFormat="1" ht="11.25">
      <c r="A34" s="34"/>
    </row>
    <row r="35" spans="1:12" s="31" customFormat="1" ht="15.75" customHeight="1">
      <c r="A35" s="203" t="s">
        <v>57</v>
      </c>
      <c r="B35" s="203"/>
      <c r="C35" s="203"/>
      <c r="D35" s="203"/>
      <c r="E35" s="203"/>
      <c r="F35" s="203"/>
      <c r="G35" s="203"/>
      <c r="H35" s="203"/>
      <c r="I35" s="203"/>
      <c r="J35" s="203"/>
      <c r="K35" s="203"/>
      <c r="L35" s="203"/>
    </row>
    <row r="36" s="31" customFormat="1" ht="8.25" customHeight="1">
      <c r="A36" s="33"/>
    </row>
    <row r="37" spans="1:12" s="31" customFormat="1" ht="24" customHeight="1">
      <c r="A37" s="36" t="s">
        <v>40</v>
      </c>
      <c r="B37" s="169" t="s">
        <v>41</v>
      </c>
      <c r="C37" s="169"/>
      <c r="D37" s="169"/>
      <c r="E37" s="169" t="s">
        <v>42</v>
      </c>
      <c r="F37" s="169"/>
      <c r="G37" s="169"/>
      <c r="H37" s="169" t="s">
        <v>43</v>
      </c>
      <c r="I37" s="169"/>
      <c r="J37" s="169"/>
      <c r="K37" s="169" t="s">
        <v>44</v>
      </c>
      <c r="L37" s="169"/>
    </row>
    <row r="38" spans="1:12" s="31" customFormat="1" ht="15.75" customHeight="1">
      <c r="A38" s="36" t="s">
        <v>48</v>
      </c>
      <c r="B38" s="210" t="s">
        <v>58</v>
      </c>
      <c r="C38" s="210"/>
      <c r="D38" s="210"/>
      <c r="E38" s="169" t="s">
        <v>59</v>
      </c>
      <c r="F38" s="169"/>
      <c r="G38" s="169"/>
      <c r="H38" s="169" t="s">
        <v>50</v>
      </c>
      <c r="I38" s="169"/>
      <c r="J38" s="169"/>
      <c r="K38" s="169" t="s">
        <v>59</v>
      </c>
      <c r="L38" s="169"/>
    </row>
    <row r="39" spans="1:12" s="31" customFormat="1" ht="15.75" customHeight="1">
      <c r="A39" s="36" t="s">
        <v>50</v>
      </c>
      <c r="B39" s="210" t="s">
        <v>60</v>
      </c>
      <c r="C39" s="210"/>
      <c r="D39" s="210"/>
      <c r="E39" s="169" t="s">
        <v>50</v>
      </c>
      <c r="F39" s="169"/>
      <c r="G39" s="169"/>
      <c r="H39" s="169" t="s">
        <v>50</v>
      </c>
      <c r="I39" s="169"/>
      <c r="J39" s="169"/>
      <c r="K39" s="169" t="s">
        <v>50</v>
      </c>
      <c r="L39" s="169"/>
    </row>
    <row r="40" spans="1:12" s="31" customFormat="1" ht="15.75" customHeight="1">
      <c r="A40" s="36" t="s">
        <v>52</v>
      </c>
      <c r="B40" s="210" t="s">
        <v>61</v>
      </c>
      <c r="C40" s="210"/>
      <c r="D40" s="210"/>
      <c r="E40" s="169" t="s">
        <v>59</v>
      </c>
      <c r="F40" s="169"/>
      <c r="G40" s="169"/>
      <c r="H40" s="169" t="s">
        <v>50</v>
      </c>
      <c r="I40" s="169"/>
      <c r="J40" s="169"/>
      <c r="K40" s="169" t="s">
        <v>59</v>
      </c>
      <c r="L40" s="169"/>
    </row>
    <row r="41" spans="1:12" s="31" customFormat="1" ht="15.75" customHeight="1">
      <c r="A41" s="36" t="s">
        <v>54</v>
      </c>
      <c r="B41" s="210" t="s">
        <v>62</v>
      </c>
      <c r="C41" s="210"/>
      <c r="D41" s="210"/>
      <c r="E41" s="169" t="s">
        <v>59</v>
      </c>
      <c r="F41" s="169"/>
      <c r="G41" s="169"/>
      <c r="H41" s="169" t="s">
        <v>50</v>
      </c>
      <c r="I41" s="169"/>
      <c r="J41" s="169"/>
      <c r="K41" s="169" t="s">
        <v>59</v>
      </c>
      <c r="L41" s="169"/>
    </row>
    <row r="42" spans="1:12" s="31" customFormat="1" ht="15.75" customHeight="1">
      <c r="A42" s="36" t="s">
        <v>63</v>
      </c>
      <c r="B42" s="210" t="s">
        <v>64</v>
      </c>
      <c r="C42" s="210"/>
      <c r="D42" s="210"/>
      <c r="E42" s="169" t="s">
        <v>50</v>
      </c>
      <c r="F42" s="169"/>
      <c r="G42" s="169"/>
      <c r="H42" s="169" t="s">
        <v>50</v>
      </c>
      <c r="I42" s="169"/>
      <c r="J42" s="169"/>
      <c r="K42" s="169" t="s">
        <v>50</v>
      </c>
      <c r="L42" s="169"/>
    </row>
    <row r="43" spans="1:12" s="31" customFormat="1" ht="15.75" customHeight="1">
      <c r="A43" s="36" t="s">
        <v>50</v>
      </c>
      <c r="B43" s="210" t="s">
        <v>60</v>
      </c>
      <c r="C43" s="210"/>
      <c r="D43" s="210"/>
      <c r="E43" s="169" t="s">
        <v>50</v>
      </c>
      <c r="F43" s="169"/>
      <c r="G43" s="169"/>
      <c r="H43" s="169" t="s">
        <v>50</v>
      </c>
      <c r="I43" s="169"/>
      <c r="J43" s="169"/>
      <c r="K43" s="169" t="s">
        <v>50</v>
      </c>
      <c r="L43" s="169"/>
    </row>
    <row r="44" spans="1:12" s="31" customFormat="1" ht="15.75" customHeight="1">
      <c r="A44" s="36" t="s">
        <v>65</v>
      </c>
      <c r="B44" s="210" t="s">
        <v>66</v>
      </c>
      <c r="C44" s="210"/>
      <c r="D44" s="210"/>
      <c r="E44" s="169" t="s">
        <v>50</v>
      </c>
      <c r="F44" s="169"/>
      <c r="G44" s="169"/>
      <c r="H44" s="169" t="s">
        <v>50</v>
      </c>
      <c r="I44" s="169"/>
      <c r="J44" s="169"/>
      <c r="K44" s="169" t="s">
        <v>50</v>
      </c>
      <c r="L44" s="169"/>
    </row>
    <row r="45" spans="1:12" s="31" customFormat="1" ht="15.75" customHeight="1">
      <c r="A45" s="36" t="s">
        <v>67</v>
      </c>
      <c r="B45" s="210" t="s">
        <v>68</v>
      </c>
      <c r="C45" s="210"/>
      <c r="D45" s="210"/>
      <c r="E45" s="169" t="s">
        <v>50</v>
      </c>
      <c r="F45" s="169"/>
      <c r="G45" s="169"/>
      <c r="H45" s="169" t="s">
        <v>50</v>
      </c>
      <c r="I45" s="169"/>
      <c r="J45" s="169"/>
      <c r="K45" s="169" t="s">
        <v>50</v>
      </c>
      <c r="L45" s="169"/>
    </row>
    <row r="46" spans="1:12" s="31" customFormat="1" ht="15.75" customHeight="1">
      <c r="A46" s="36" t="s">
        <v>69</v>
      </c>
      <c r="B46" s="210" t="s">
        <v>70</v>
      </c>
      <c r="C46" s="210"/>
      <c r="D46" s="210"/>
      <c r="E46" s="169" t="s">
        <v>50</v>
      </c>
      <c r="F46" s="169"/>
      <c r="G46" s="169"/>
      <c r="H46" s="169" t="s">
        <v>50</v>
      </c>
      <c r="I46" s="169"/>
      <c r="J46" s="169"/>
      <c r="K46" s="169" t="s">
        <v>50</v>
      </c>
      <c r="L46" s="169"/>
    </row>
    <row r="47" spans="1:12" s="31" customFormat="1" ht="15.75" customHeight="1">
      <c r="A47" s="36" t="s">
        <v>71</v>
      </c>
      <c r="B47" s="210" t="s">
        <v>72</v>
      </c>
      <c r="C47" s="210"/>
      <c r="D47" s="210"/>
      <c r="E47" s="169" t="s">
        <v>50</v>
      </c>
      <c r="F47" s="169"/>
      <c r="G47" s="169"/>
      <c r="H47" s="169" t="s">
        <v>50</v>
      </c>
      <c r="I47" s="169"/>
      <c r="J47" s="169"/>
      <c r="K47" s="169" t="s">
        <v>50</v>
      </c>
      <c r="L47" s="169"/>
    </row>
    <row r="48" spans="1:12" s="31" customFormat="1" ht="15.75" customHeight="1">
      <c r="A48" s="36" t="s">
        <v>73</v>
      </c>
      <c r="B48" s="210" t="s">
        <v>74</v>
      </c>
      <c r="C48" s="210"/>
      <c r="D48" s="210"/>
      <c r="E48" s="169" t="s">
        <v>59</v>
      </c>
      <c r="F48" s="169"/>
      <c r="G48" s="169"/>
      <c r="H48" s="169" t="s">
        <v>50</v>
      </c>
      <c r="I48" s="169"/>
      <c r="J48" s="169"/>
      <c r="K48" s="169" t="s">
        <v>50</v>
      </c>
      <c r="L48" s="169"/>
    </row>
    <row r="49" spans="1:12" s="31" customFormat="1" ht="15.75" customHeight="1">
      <c r="A49" s="36" t="s">
        <v>50</v>
      </c>
      <c r="B49" s="210" t="s">
        <v>60</v>
      </c>
      <c r="C49" s="210"/>
      <c r="D49" s="210"/>
      <c r="E49" s="169" t="s">
        <v>50</v>
      </c>
      <c r="F49" s="169"/>
      <c r="G49" s="169"/>
      <c r="H49" s="169" t="s">
        <v>50</v>
      </c>
      <c r="I49" s="169"/>
      <c r="J49" s="169"/>
      <c r="K49" s="169" t="s">
        <v>50</v>
      </c>
      <c r="L49" s="169"/>
    </row>
    <row r="50" spans="1:12" s="31" customFormat="1" ht="15.75" customHeight="1">
      <c r="A50" s="36" t="s">
        <v>75</v>
      </c>
      <c r="B50" s="210" t="s">
        <v>61</v>
      </c>
      <c r="C50" s="210"/>
      <c r="D50" s="210"/>
      <c r="E50" s="169" t="s">
        <v>59</v>
      </c>
      <c r="F50" s="169"/>
      <c r="G50" s="169"/>
      <c r="H50" s="169" t="s">
        <v>50</v>
      </c>
      <c r="I50" s="169"/>
      <c r="J50" s="169"/>
      <c r="K50" s="169" t="s">
        <v>50</v>
      </c>
      <c r="L50" s="169"/>
    </row>
    <row r="51" spans="1:12" s="31" customFormat="1" ht="15.75" customHeight="1">
      <c r="A51" s="36" t="s">
        <v>76</v>
      </c>
      <c r="B51" s="210" t="s">
        <v>62</v>
      </c>
      <c r="C51" s="210"/>
      <c r="D51" s="210"/>
      <c r="E51" s="169" t="s">
        <v>59</v>
      </c>
      <c r="F51" s="169"/>
      <c r="G51" s="169"/>
      <c r="H51" s="169" t="s">
        <v>50</v>
      </c>
      <c r="I51" s="169"/>
      <c r="J51" s="169"/>
      <c r="K51" s="169" t="s">
        <v>50</v>
      </c>
      <c r="L51" s="169"/>
    </row>
    <row r="52" s="31" customFormat="1" ht="12">
      <c r="A52" s="33"/>
    </row>
    <row r="53" spans="1:12" s="31" customFormat="1" ht="23.25" customHeight="1">
      <c r="A53" s="158" t="s">
        <v>77</v>
      </c>
      <c r="B53" s="158"/>
      <c r="C53" s="158"/>
      <c r="D53" s="158"/>
      <c r="E53" s="158"/>
      <c r="F53" s="158"/>
      <c r="G53" s="158"/>
      <c r="H53" s="158"/>
      <c r="I53" s="158"/>
      <c r="J53" s="158"/>
      <c r="K53" s="158"/>
      <c r="L53" s="158"/>
    </row>
    <row r="54" s="31" customFormat="1" ht="11.25">
      <c r="A54" s="34"/>
    </row>
    <row r="55" spans="1:11" s="31" customFormat="1" ht="15" customHeight="1">
      <c r="A55" s="203" t="s">
        <v>57</v>
      </c>
      <c r="B55" s="203"/>
      <c r="C55" s="203"/>
      <c r="D55" s="203"/>
      <c r="E55" s="203"/>
      <c r="F55" s="203"/>
      <c r="G55" s="203"/>
      <c r="H55" s="203"/>
      <c r="I55" s="203"/>
      <c r="J55" s="203"/>
      <c r="K55" s="203"/>
    </row>
    <row r="56" s="31" customFormat="1" ht="12">
      <c r="A56" s="33"/>
    </row>
    <row r="57" spans="1:11" s="31" customFormat="1" ht="30.75" customHeight="1">
      <c r="A57" s="254" t="s">
        <v>40</v>
      </c>
      <c r="B57" s="254" t="s">
        <v>41</v>
      </c>
      <c r="C57" s="207" t="s">
        <v>78</v>
      </c>
      <c r="D57" s="208"/>
      <c r="E57" s="209"/>
      <c r="F57" s="207" t="s">
        <v>43</v>
      </c>
      <c r="G57" s="208"/>
      <c r="H57" s="209"/>
      <c r="I57" s="207" t="s">
        <v>44</v>
      </c>
      <c r="J57" s="208"/>
      <c r="K57" s="209"/>
    </row>
    <row r="58" spans="1:11" s="31" customFormat="1" ht="26.25">
      <c r="A58" s="255"/>
      <c r="B58" s="256"/>
      <c r="C58" s="52" t="s">
        <v>45</v>
      </c>
      <c r="D58" s="52" t="s">
        <v>46</v>
      </c>
      <c r="E58" s="52" t="s">
        <v>47</v>
      </c>
      <c r="F58" s="52" t="s">
        <v>45</v>
      </c>
      <c r="G58" s="52" t="s">
        <v>46</v>
      </c>
      <c r="H58" s="52" t="s">
        <v>47</v>
      </c>
      <c r="I58" s="52" t="s">
        <v>45</v>
      </c>
      <c r="J58" s="52" t="s">
        <v>46</v>
      </c>
      <c r="K58" s="52" t="s">
        <v>47</v>
      </c>
    </row>
    <row r="59" spans="1:11" s="31" customFormat="1" ht="12.75">
      <c r="A59" s="20">
        <v>1</v>
      </c>
      <c r="B59" s="192" t="s">
        <v>79</v>
      </c>
      <c r="C59" s="192"/>
      <c r="D59" s="192"/>
      <c r="E59" s="192"/>
      <c r="F59" s="192"/>
      <c r="G59" s="192"/>
      <c r="H59" s="192"/>
      <c r="I59" s="192"/>
      <c r="J59" s="192"/>
      <c r="K59" s="193"/>
    </row>
    <row r="60" spans="1:11" s="31" customFormat="1" ht="12.75">
      <c r="A60" s="25">
        <v>1</v>
      </c>
      <c r="B60" s="53" t="s">
        <v>180</v>
      </c>
      <c r="C60" s="63">
        <f>C30</f>
        <v>1240</v>
      </c>
      <c r="D60" s="63"/>
      <c r="E60" s="63">
        <f>C60</f>
        <v>1240</v>
      </c>
      <c r="F60" s="63">
        <f>G30</f>
        <v>730.5</v>
      </c>
      <c r="G60" s="63"/>
      <c r="H60" s="63">
        <f>F60</f>
        <v>730.5</v>
      </c>
      <c r="I60" s="63">
        <f>H60-E60</f>
        <v>-509.5</v>
      </c>
      <c r="J60" s="63"/>
      <c r="K60" s="63">
        <f>I60</f>
        <v>-509.5</v>
      </c>
    </row>
    <row r="61" spans="1:11" s="31" customFormat="1" ht="31.5" customHeight="1">
      <c r="A61" s="271" t="s">
        <v>181</v>
      </c>
      <c r="B61" s="272"/>
      <c r="C61" s="272"/>
      <c r="D61" s="272"/>
      <c r="E61" s="272"/>
      <c r="F61" s="272"/>
      <c r="G61" s="272"/>
      <c r="H61" s="272"/>
      <c r="I61" s="272"/>
      <c r="J61" s="272"/>
      <c r="K61" s="273"/>
    </row>
    <row r="62" spans="1:11" s="31" customFormat="1" ht="15.75" customHeight="1">
      <c r="A62" s="20">
        <v>2</v>
      </c>
      <c r="B62" s="197" t="s">
        <v>80</v>
      </c>
      <c r="C62" s="198"/>
      <c r="D62" s="198"/>
      <c r="E62" s="198"/>
      <c r="F62" s="198"/>
      <c r="G62" s="198"/>
      <c r="H62" s="198"/>
      <c r="I62" s="198"/>
      <c r="J62" s="198"/>
      <c r="K62" s="199"/>
    </row>
    <row r="63" spans="1:11" s="31" customFormat="1" ht="15.75" customHeight="1">
      <c r="A63" s="20">
        <v>1</v>
      </c>
      <c r="B63" s="54" t="s">
        <v>183</v>
      </c>
      <c r="C63" s="20">
        <v>2</v>
      </c>
      <c r="D63" s="20"/>
      <c r="E63" s="20">
        <f>C63</f>
        <v>2</v>
      </c>
      <c r="F63" s="20">
        <v>2</v>
      </c>
      <c r="G63" s="20"/>
      <c r="H63" s="20">
        <f>F63</f>
        <v>2</v>
      </c>
      <c r="I63" s="20">
        <f>F63-C63</f>
        <v>0</v>
      </c>
      <c r="J63" s="20"/>
      <c r="K63" s="20">
        <f>I63</f>
        <v>0</v>
      </c>
    </row>
    <row r="64" spans="1:11" s="31" customFormat="1" ht="12.75">
      <c r="A64" s="22">
        <v>3</v>
      </c>
      <c r="B64" s="191" t="s">
        <v>81</v>
      </c>
      <c r="C64" s="192"/>
      <c r="D64" s="192"/>
      <c r="E64" s="192"/>
      <c r="F64" s="192"/>
      <c r="G64" s="192"/>
      <c r="H64" s="192"/>
      <c r="I64" s="192"/>
      <c r="J64" s="192"/>
      <c r="K64" s="193"/>
    </row>
    <row r="65" spans="1:11" s="31" customFormat="1" ht="12.75">
      <c r="A65" s="22">
        <v>1</v>
      </c>
      <c r="B65" s="53" t="s">
        <v>184</v>
      </c>
      <c r="C65" s="55">
        <f>C60/C63</f>
        <v>620</v>
      </c>
      <c r="D65" s="55"/>
      <c r="E65" s="55">
        <f>C65</f>
        <v>620</v>
      </c>
      <c r="F65" s="55">
        <f>F60/F63</f>
        <v>365.25</v>
      </c>
      <c r="G65" s="55"/>
      <c r="H65" s="55">
        <f>F65</f>
        <v>365.25</v>
      </c>
      <c r="I65" s="55">
        <v>-254.7</v>
      </c>
      <c r="J65" s="55"/>
      <c r="K65" s="55">
        <f>I65</f>
        <v>-254.7</v>
      </c>
    </row>
    <row r="66" spans="1:11" s="31" customFormat="1" ht="31.5" customHeight="1">
      <c r="A66" s="274" t="s">
        <v>182</v>
      </c>
      <c r="B66" s="275"/>
      <c r="C66" s="275"/>
      <c r="D66" s="275"/>
      <c r="E66" s="275"/>
      <c r="F66" s="275"/>
      <c r="G66" s="275"/>
      <c r="H66" s="275"/>
      <c r="I66" s="275"/>
      <c r="J66" s="275"/>
      <c r="K66" s="276"/>
    </row>
    <row r="67" spans="1:11" s="31" customFormat="1" ht="12.75">
      <c r="A67" s="22">
        <v>4</v>
      </c>
      <c r="B67" s="191" t="s">
        <v>82</v>
      </c>
      <c r="C67" s="192"/>
      <c r="D67" s="192"/>
      <c r="E67" s="192"/>
      <c r="F67" s="192"/>
      <c r="G67" s="192"/>
      <c r="H67" s="192"/>
      <c r="I67" s="192"/>
      <c r="J67" s="192"/>
      <c r="K67" s="193"/>
    </row>
    <row r="68" spans="1:11" s="31" customFormat="1" ht="26.25">
      <c r="A68" s="24">
        <v>1</v>
      </c>
      <c r="B68" s="92" t="s">
        <v>185</v>
      </c>
      <c r="C68" s="24">
        <v>56</v>
      </c>
      <c r="D68" s="24"/>
      <c r="E68" s="24">
        <f>C68</f>
        <v>56</v>
      </c>
      <c r="F68" s="24">
        <v>33</v>
      </c>
      <c r="G68" s="24"/>
      <c r="H68" s="24">
        <f>F68</f>
        <v>33</v>
      </c>
      <c r="I68" s="24">
        <f>F68-C68</f>
        <v>-23</v>
      </c>
      <c r="J68" s="24"/>
      <c r="K68" s="24">
        <f>I68</f>
        <v>-23</v>
      </c>
    </row>
    <row r="69" spans="1:11" s="57" customFormat="1" ht="33.75" customHeight="1">
      <c r="A69" s="269" t="s">
        <v>186</v>
      </c>
      <c r="B69" s="269"/>
      <c r="C69" s="269"/>
      <c r="D69" s="269"/>
      <c r="E69" s="269"/>
      <c r="F69" s="269"/>
      <c r="G69" s="269"/>
      <c r="H69" s="269"/>
      <c r="I69" s="269"/>
      <c r="J69" s="269"/>
      <c r="K69" s="269"/>
    </row>
    <row r="70" spans="1:11" s="57" customFormat="1" ht="33.75" customHeight="1">
      <c r="A70" s="91"/>
      <c r="B70" s="93"/>
      <c r="C70" s="93"/>
      <c r="D70" s="93"/>
      <c r="E70" s="93"/>
      <c r="F70" s="93"/>
      <c r="G70" s="93"/>
      <c r="H70" s="93"/>
      <c r="I70" s="93"/>
      <c r="J70" s="93"/>
      <c r="K70" s="94"/>
    </row>
    <row r="71" spans="1:11" s="31" customFormat="1" ht="24.75" customHeight="1">
      <c r="A71" s="185" t="s">
        <v>83</v>
      </c>
      <c r="B71" s="186"/>
      <c r="C71" s="186"/>
      <c r="D71" s="186"/>
      <c r="E71" s="186"/>
      <c r="F71" s="186"/>
      <c r="G71" s="186"/>
      <c r="H71" s="186"/>
      <c r="I71" s="186"/>
      <c r="J71" s="186"/>
      <c r="K71" s="187"/>
    </row>
    <row r="72" spans="1:11" s="31" customFormat="1" ht="15.75" customHeight="1">
      <c r="A72" s="51"/>
      <c r="B72" s="51"/>
      <c r="C72" s="51"/>
      <c r="D72" s="51"/>
      <c r="E72" s="51"/>
      <c r="F72" s="51"/>
      <c r="G72" s="51"/>
      <c r="H72" s="51"/>
      <c r="I72" s="51"/>
      <c r="J72" s="51"/>
      <c r="K72" s="51"/>
    </row>
    <row r="73" spans="1:11" s="31" customFormat="1" ht="12">
      <c r="A73" s="26" t="s">
        <v>50</v>
      </c>
      <c r="B73" s="66"/>
      <c r="C73" s="26" t="s">
        <v>50</v>
      </c>
      <c r="D73" s="26" t="s">
        <v>50</v>
      </c>
      <c r="E73" s="26" t="s">
        <v>50</v>
      </c>
      <c r="F73" s="26" t="s">
        <v>50</v>
      </c>
      <c r="G73" s="26" t="s">
        <v>50</v>
      </c>
      <c r="H73" s="26" t="s">
        <v>50</v>
      </c>
      <c r="I73" s="26" t="s">
        <v>50</v>
      </c>
      <c r="J73" s="26" t="s">
        <v>50</v>
      </c>
      <c r="K73" s="26" t="s">
        <v>50</v>
      </c>
    </row>
    <row r="74" s="31" customFormat="1" ht="9.75" customHeight="1">
      <c r="A74" s="33"/>
    </row>
    <row r="75" spans="1:11" s="31" customFormat="1" ht="11.25" customHeight="1">
      <c r="A75" s="158" t="s">
        <v>84</v>
      </c>
      <c r="B75" s="158"/>
      <c r="C75" s="158"/>
      <c r="D75" s="158"/>
      <c r="E75" s="158"/>
      <c r="F75" s="158"/>
      <c r="G75" s="158"/>
      <c r="H75" s="158"/>
      <c r="I75" s="158"/>
      <c r="J75" s="158"/>
      <c r="K75" s="158"/>
    </row>
    <row r="76" spans="1:11" s="31" customFormat="1" ht="17.25" customHeight="1">
      <c r="A76" s="178" t="s">
        <v>133</v>
      </c>
      <c r="B76" s="178"/>
      <c r="C76" s="178"/>
      <c r="D76" s="178"/>
      <c r="E76" s="178"/>
      <c r="F76" s="178"/>
      <c r="G76" s="178"/>
      <c r="H76" s="178"/>
      <c r="I76" s="178"/>
      <c r="J76" s="178"/>
      <c r="K76" s="178"/>
    </row>
    <row r="77" s="31" customFormat="1" ht="11.25">
      <c r="A77" s="34"/>
    </row>
    <row r="78" spans="1:11" s="31" customFormat="1" ht="15" customHeight="1">
      <c r="A78" s="165" t="s">
        <v>85</v>
      </c>
      <c r="B78" s="165"/>
      <c r="C78" s="165"/>
      <c r="D78" s="165"/>
      <c r="E78" s="165"/>
      <c r="F78" s="165"/>
      <c r="G78" s="165"/>
      <c r="H78" s="165"/>
      <c r="I78" s="165"/>
      <c r="J78" s="165"/>
      <c r="K78" s="165"/>
    </row>
    <row r="79" s="31" customFormat="1" ht="12">
      <c r="A79" s="33"/>
    </row>
    <row r="80" spans="1:11" s="31" customFormat="1" ht="13.5" customHeight="1">
      <c r="A80" s="179" t="s">
        <v>40</v>
      </c>
      <c r="B80" s="179" t="s">
        <v>41</v>
      </c>
      <c r="C80" s="182" t="s">
        <v>86</v>
      </c>
      <c r="D80" s="183"/>
      <c r="E80" s="184"/>
      <c r="F80" s="182" t="s">
        <v>87</v>
      </c>
      <c r="G80" s="183"/>
      <c r="H80" s="184"/>
      <c r="I80" s="182" t="s">
        <v>88</v>
      </c>
      <c r="J80" s="183"/>
      <c r="K80" s="184"/>
    </row>
    <row r="81" spans="1:11" s="31" customFormat="1" ht="11.25" customHeight="1">
      <c r="A81" s="180"/>
      <c r="B81" s="180"/>
      <c r="C81" s="173"/>
      <c r="D81" s="174"/>
      <c r="E81" s="175"/>
      <c r="F81" s="173"/>
      <c r="G81" s="174"/>
      <c r="H81" s="175"/>
      <c r="I81" s="173" t="s">
        <v>89</v>
      </c>
      <c r="J81" s="174"/>
      <c r="K81" s="175"/>
    </row>
    <row r="82" spans="1:11" s="31" customFormat="1" ht="24">
      <c r="A82" s="181"/>
      <c r="B82" s="181"/>
      <c r="C82" s="48" t="s">
        <v>45</v>
      </c>
      <c r="D82" s="48" t="s">
        <v>46</v>
      </c>
      <c r="E82" s="48" t="s">
        <v>47</v>
      </c>
      <c r="F82" s="48" t="s">
        <v>45</v>
      </c>
      <c r="G82" s="48" t="s">
        <v>46</v>
      </c>
      <c r="H82" s="48" t="s">
        <v>47</v>
      </c>
      <c r="I82" s="48" t="s">
        <v>45</v>
      </c>
      <c r="J82" s="48" t="s">
        <v>46</v>
      </c>
      <c r="K82" s="48" t="s">
        <v>47</v>
      </c>
    </row>
    <row r="83" spans="1:11" s="31" customFormat="1" ht="16.5" customHeight="1">
      <c r="A83" s="48">
        <v>1</v>
      </c>
      <c r="B83" s="58" t="s">
        <v>49</v>
      </c>
      <c r="C83" s="79">
        <f>C88</f>
        <v>2217.3</v>
      </c>
      <c r="D83" s="48" t="s">
        <v>50</v>
      </c>
      <c r="E83" s="79">
        <f>E88</f>
        <v>2217.3</v>
      </c>
      <c r="F83" s="48">
        <f>F60</f>
        <v>730.5</v>
      </c>
      <c r="G83" s="48" t="s">
        <v>50</v>
      </c>
      <c r="H83" s="48">
        <f>F83</f>
        <v>730.5</v>
      </c>
      <c r="I83" s="48">
        <v>32.9</v>
      </c>
      <c r="J83" s="48" t="s">
        <v>50</v>
      </c>
      <c r="K83" s="48">
        <f>I83</f>
        <v>32.9</v>
      </c>
    </row>
    <row r="84" spans="1:11" s="31" customFormat="1" ht="20.25" customHeight="1">
      <c r="A84" s="271" t="s">
        <v>187</v>
      </c>
      <c r="B84" s="272"/>
      <c r="C84" s="272"/>
      <c r="D84" s="272"/>
      <c r="E84" s="272"/>
      <c r="F84" s="272"/>
      <c r="G84" s="272"/>
      <c r="H84" s="272"/>
      <c r="I84" s="272"/>
      <c r="J84" s="272"/>
      <c r="K84" s="273"/>
    </row>
    <row r="85" spans="1:11" s="31" customFormat="1" ht="12">
      <c r="A85" s="48" t="s">
        <v>50</v>
      </c>
      <c r="B85" s="58" t="s">
        <v>51</v>
      </c>
      <c r="C85" s="48" t="s">
        <v>50</v>
      </c>
      <c r="D85" s="48" t="s">
        <v>50</v>
      </c>
      <c r="E85" s="48" t="s">
        <v>50</v>
      </c>
      <c r="F85" s="48" t="s">
        <v>50</v>
      </c>
      <c r="G85" s="48" t="s">
        <v>50</v>
      </c>
      <c r="H85" s="48" t="s">
        <v>50</v>
      </c>
      <c r="I85" s="48" t="s">
        <v>50</v>
      </c>
      <c r="J85" s="48" t="s">
        <v>50</v>
      </c>
      <c r="K85" s="48" t="s">
        <v>50</v>
      </c>
    </row>
    <row r="86" spans="1:11" s="31" customFormat="1" ht="54" customHeight="1">
      <c r="A86" s="107" t="s">
        <v>205</v>
      </c>
      <c r="B86" s="112" t="s">
        <v>254</v>
      </c>
      <c r="C86" s="79">
        <f>C88</f>
        <v>2217.3</v>
      </c>
      <c r="D86" s="48"/>
      <c r="E86" s="79">
        <f>E88</f>
        <v>2217.3</v>
      </c>
      <c r="F86" s="79">
        <f>F88</f>
        <v>730.5</v>
      </c>
      <c r="G86" s="48"/>
      <c r="H86" s="79">
        <f>H88</f>
        <v>730.5</v>
      </c>
      <c r="I86" s="79">
        <f>I88</f>
        <v>32.94547422540928</v>
      </c>
      <c r="J86" s="48"/>
      <c r="K86" s="79">
        <f>K88</f>
        <v>32.94547422540928</v>
      </c>
    </row>
    <row r="87" spans="1:11" s="31" customFormat="1" ht="12">
      <c r="A87" s="48">
        <v>1</v>
      </c>
      <c r="B87" s="228" t="s">
        <v>79</v>
      </c>
      <c r="C87" s="229"/>
      <c r="D87" s="229"/>
      <c r="E87" s="229"/>
      <c r="F87" s="229"/>
      <c r="G87" s="229"/>
      <c r="H87" s="229"/>
      <c r="I87" s="229"/>
      <c r="J87" s="229"/>
      <c r="K87" s="230"/>
    </row>
    <row r="88" spans="1:11" s="31" customFormat="1" ht="12.75">
      <c r="A88" s="48">
        <v>1</v>
      </c>
      <c r="B88" s="53" t="s">
        <v>180</v>
      </c>
      <c r="C88" s="79">
        <v>2217.3</v>
      </c>
      <c r="D88" s="79"/>
      <c r="E88" s="79">
        <f>C88</f>
        <v>2217.3</v>
      </c>
      <c r="F88" s="79">
        <f>F60</f>
        <v>730.5</v>
      </c>
      <c r="G88" s="79"/>
      <c r="H88" s="79">
        <f>F88</f>
        <v>730.5</v>
      </c>
      <c r="I88" s="79">
        <f>H88*100/E88</f>
        <v>32.94547422540928</v>
      </c>
      <c r="J88" s="79"/>
      <c r="K88" s="79">
        <f>I88</f>
        <v>32.94547422540928</v>
      </c>
    </row>
    <row r="89" spans="1:11" s="31" customFormat="1" ht="17.25" customHeight="1">
      <c r="A89" s="176" t="s">
        <v>187</v>
      </c>
      <c r="B89" s="211"/>
      <c r="C89" s="211"/>
      <c r="D89" s="211"/>
      <c r="E89" s="211"/>
      <c r="F89" s="211"/>
      <c r="G89" s="211"/>
      <c r="H89" s="211"/>
      <c r="I89" s="211"/>
      <c r="J89" s="211"/>
      <c r="K89" s="212"/>
    </row>
    <row r="90" spans="1:11" s="31" customFormat="1" ht="12">
      <c r="A90" s="48">
        <v>2</v>
      </c>
      <c r="B90" s="58" t="s">
        <v>80</v>
      </c>
      <c r="C90" s="79" t="s">
        <v>50</v>
      </c>
      <c r="D90" s="79" t="s">
        <v>50</v>
      </c>
      <c r="E90" s="79" t="s">
        <v>50</v>
      </c>
      <c r="F90" s="79" t="s">
        <v>50</v>
      </c>
      <c r="G90" s="79" t="s">
        <v>50</v>
      </c>
      <c r="H90" s="79" t="s">
        <v>50</v>
      </c>
      <c r="I90" s="79" t="s">
        <v>50</v>
      </c>
      <c r="J90" s="79" t="s">
        <v>50</v>
      </c>
      <c r="K90" s="79" t="s">
        <v>50</v>
      </c>
    </row>
    <row r="91" spans="1:11" s="31" customFormat="1" ht="12">
      <c r="A91" s="48">
        <v>1</v>
      </c>
      <c r="B91" s="58" t="s">
        <v>183</v>
      </c>
      <c r="C91" s="80">
        <v>2</v>
      </c>
      <c r="D91" s="80"/>
      <c r="E91" s="80">
        <f>C91</f>
        <v>2</v>
      </c>
      <c r="F91" s="80">
        <f>F63</f>
        <v>2</v>
      </c>
      <c r="G91" s="80"/>
      <c r="H91" s="80">
        <f>F91</f>
        <v>2</v>
      </c>
      <c r="I91" s="79">
        <f>H91*100/E91</f>
        <v>100</v>
      </c>
      <c r="J91" s="79"/>
      <c r="K91" s="79">
        <f>I91</f>
        <v>100</v>
      </c>
    </row>
    <row r="92" spans="1:11" s="31" customFormat="1" ht="12">
      <c r="A92" s="48">
        <v>3</v>
      </c>
      <c r="B92" s="58" t="s">
        <v>81</v>
      </c>
      <c r="C92" s="79" t="s">
        <v>50</v>
      </c>
      <c r="D92" s="79" t="s">
        <v>50</v>
      </c>
      <c r="E92" s="79" t="s">
        <v>50</v>
      </c>
      <c r="F92" s="79" t="s">
        <v>50</v>
      </c>
      <c r="G92" s="79" t="s">
        <v>50</v>
      </c>
      <c r="H92" s="79" t="s">
        <v>50</v>
      </c>
      <c r="I92" s="79" t="s">
        <v>50</v>
      </c>
      <c r="J92" s="79" t="s">
        <v>50</v>
      </c>
      <c r="K92" s="79" t="s">
        <v>50</v>
      </c>
    </row>
    <row r="93" spans="1:11" s="31" customFormat="1" ht="12">
      <c r="A93" s="48">
        <v>1</v>
      </c>
      <c r="B93" s="58" t="s">
        <v>184</v>
      </c>
      <c r="C93" s="79">
        <f>C88/C91</f>
        <v>1108.65</v>
      </c>
      <c r="D93" s="79"/>
      <c r="E93" s="79">
        <f>C93</f>
        <v>1108.65</v>
      </c>
      <c r="F93" s="79">
        <f>F88/F91</f>
        <v>365.25</v>
      </c>
      <c r="G93" s="79"/>
      <c r="H93" s="79">
        <f>F93</f>
        <v>365.25</v>
      </c>
      <c r="I93" s="79">
        <f>H93*100/E93</f>
        <v>32.94547422540928</v>
      </c>
      <c r="J93" s="79"/>
      <c r="K93" s="79">
        <f>I93</f>
        <v>32.94547422540928</v>
      </c>
    </row>
    <row r="94" spans="1:11" s="31" customFormat="1" ht="12" customHeight="1">
      <c r="A94" s="176" t="s">
        <v>157</v>
      </c>
      <c r="B94" s="211"/>
      <c r="C94" s="211"/>
      <c r="D94" s="211"/>
      <c r="E94" s="211"/>
      <c r="F94" s="211"/>
      <c r="G94" s="211"/>
      <c r="H94" s="211"/>
      <c r="I94" s="211"/>
      <c r="J94" s="211"/>
      <c r="K94" s="212"/>
    </row>
    <row r="95" spans="1:11" s="31" customFormat="1" ht="12">
      <c r="A95" s="48">
        <v>4</v>
      </c>
      <c r="B95" s="58" t="s">
        <v>82</v>
      </c>
      <c r="C95" s="79" t="s">
        <v>50</v>
      </c>
      <c r="D95" s="79" t="s">
        <v>50</v>
      </c>
      <c r="E95" s="79" t="s">
        <v>50</v>
      </c>
      <c r="F95" s="79" t="s">
        <v>50</v>
      </c>
      <c r="G95" s="79" t="s">
        <v>50</v>
      </c>
      <c r="H95" s="79" t="s">
        <v>50</v>
      </c>
      <c r="I95" s="79" t="s">
        <v>50</v>
      </c>
      <c r="J95" s="79" t="s">
        <v>50</v>
      </c>
      <c r="K95" s="79" t="s">
        <v>50</v>
      </c>
    </row>
    <row r="96" spans="1:11" s="31" customFormat="1" ht="12">
      <c r="A96" s="67">
        <v>1</v>
      </c>
      <c r="B96" s="99" t="s">
        <v>144</v>
      </c>
      <c r="C96" s="100">
        <v>128.6</v>
      </c>
      <c r="D96" s="100"/>
      <c r="E96" s="100">
        <f>C96</f>
        <v>128.6</v>
      </c>
      <c r="F96" s="100">
        <v>33</v>
      </c>
      <c r="G96" s="100"/>
      <c r="H96" s="100">
        <f>F96</f>
        <v>33</v>
      </c>
      <c r="I96" s="100">
        <v>25.7</v>
      </c>
      <c r="J96" s="100"/>
      <c r="K96" s="100">
        <f>I96</f>
        <v>25.7</v>
      </c>
    </row>
    <row r="97" spans="1:11" s="31" customFormat="1" ht="24" customHeight="1">
      <c r="A97" s="177" t="s">
        <v>188</v>
      </c>
      <c r="B97" s="177"/>
      <c r="C97" s="177"/>
      <c r="D97" s="177"/>
      <c r="E97" s="177"/>
      <c r="F97" s="177"/>
      <c r="G97" s="177"/>
      <c r="H97" s="177"/>
      <c r="I97" s="177"/>
      <c r="J97" s="177"/>
      <c r="K97" s="177"/>
    </row>
    <row r="98" spans="1:12" s="31" customFormat="1" ht="24" customHeight="1">
      <c r="A98" s="50"/>
      <c r="B98" s="117"/>
      <c r="C98" s="117"/>
      <c r="D98" s="117"/>
      <c r="E98" s="117"/>
      <c r="F98" s="117"/>
      <c r="G98" s="117"/>
      <c r="H98" s="117"/>
      <c r="I98" s="117"/>
      <c r="J98" s="117"/>
      <c r="K98" s="117"/>
      <c r="L98" s="132"/>
    </row>
    <row r="99" spans="1:11" s="31" customFormat="1" ht="15.75" customHeight="1">
      <c r="A99" s="169" t="s">
        <v>90</v>
      </c>
      <c r="B99" s="169"/>
      <c r="C99" s="169"/>
      <c r="D99" s="169"/>
      <c r="E99" s="169"/>
      <c r="F99" s="169"/>
      <c r="G99" s="169"/>
      <c r="H99" s="169"/>
      <c r="I99" s="169"/>
      <c r="J99" s="169"/>
      <c r="K99" s="169"/>
    </row>
    <row r="100" spans="1:11" s="31" customFormat="1" ht="12">
      <c r="A100" s="26" t="s">
        <v>50</v>
      </c>
      <c r="B100" s="114" t="s">
        <v>53</v>
      </c>
      <c r="C100" s="26" t="s">
        <v>50</v>
      </c>
      <c r="D100" s="26" t="s">
        <v>50</v>
      </c>
      <c r="E100" s="26" t="s">
        <v>50</v>
      </c>
      <c r="F100" s="26" t="s">
        <v>50</v>
      </c>
      <c r="G100" s="26" t="s">
        <v>50</v>
      </c>
      <c r="H100" s="26" t="s">
        <v>50</v>
      </c>
      <c r="I100" s="26" t="s">
        <v>50</v>
      </c>
      <c r="J100" s="26" t="s">
        <v>50</v>
      </c>
      <c r="K100" s="26" t="s">
        <v>50</v>
      </c>
    </row>
    <row r="101" spans="1:11" s="31" customFormat="1" ht="12">
      <c r="A101" s="21" t="s">
        <v>50</v>
      </c>
      <c r="B101" s="37" t="s">
        <v>132</v>
      </c>
      <c r="C101" s="21" t="s">
        <v>50</v>
      </c>
      <c r="D101" s="21" t="s">
        <v>50</v>
      </c>
      <c r="E101" s="21" t="s">
        <v>50</v>
      </c>
      <c r="F101" s="21" t="s">
        <v>50</v>
      </c>
      <c r="G101" s="21" t="s">
        <v>50</v>
      </c>
      <c r="H101" s="21" t="s">
        <v>50</v>
      </c>
      <c r="I101" s="21" t="s">
        <v>50</v>
      </c>
      <c r="J101" s="21" t="s">
        <v>50</v>
      </c>
      <c r="K101" s="21" t="s">
        <v>50</v>
      </c>
    </row>
    <row r="102" s="31" customFormat="1" ht="12">
      <c r="A102" s="33"/>
    </row>
    <row r="103" spans="1:11" s="31" customFormat="1" ht="19.5" customHeight="1">
      <c r="A103" s="165" t="s">
        <v>91</v>
      </c>
      <c r="B103" s="165"/>
      <c r="C103" s="165"/>
      <c r="D103" s="165"/>
      <c r="E103" s="165"/>
      <c r="F103" s="165"/>
      <c r="G103" s="165"/>
      <c r="H103" s="165"/>
      <c r="I103" s="165"/>
      <c r="J103" s="165"/>
      <c r="K103" s="165"/>
    </row>
    <row r="104" s="31" customFormat="1" ht="12">
      <c r="A104" s="33"/>
    </row>
    <row r="105" spans="1:8" s="31" customFormat="1" ht="77.25" customHeight="1">
      <c r="A105" s="48" t="s">
        <v>92</v>
      </c>
      <c r="B105" s="48" t="s">
        <v>93</v>
      </c>
      <c r="C105" s="48" t="s">
        <v>94</v>
      </c>
      <c r="D105" s="48" t="s">
        <v>95</v>
      </c>
      <c r="E105" s="48" t="s">
        <v>96</v>
      </c>
      <c r="F105" s="48" t="s">
        <v>97</v>
      </c>
      <c r="G105" s="48" t="s">
        <v>98</v>
      </c>
      <c r="H105" s="48" t="s">
        <v>99</v>
      </c>
    </row>
    <row r="106" spans="1:8" s="31" customFormat="1" ht="12">
      <c r="A106" s="21">
        <v>1</v>
      </c>
      <c r="B106" s="21">
        <v>2</v>
      </c>
      <c r="C106" s="21">
        <v>3</v>
      </c>
      <c r="D106" s="21">
        <v>4</v>
      </c>
      <c r="E106" s="21">
        <v>5</v>
      </c>
      <c r="F106" s="21" t="s">
        <v>100</v>
      </c>
      <c r="G106" s="21">
        <v>7</v>
      </c>
      <c r="H106" s="21" t="s">
        <v>101</v>
      </c>
    </row>
    <row r="107" spans="1:8" s="31" customFormat="1" ht="11.25">
      <c r="A107" s="163" t="s">
        <v>2</v>
      </c>
      <c r="B107" s="40" t="s">
        <v>102</v>
      </c>
      <c r="C107" s="163" t="s">
        <v>103</v>
      </c>
      <c r="D107" s="167"/>
      <c r="E107" s="167"/>
      <c r="F107" s="167"/>
      <c r="G107" s="163" t="s">
        <v>103</v>
      </c>
      <c r="H107" s="163" t="s">
        <v>103</v>
      </c>
    </row>
    <row r="108" spans="1:8" s="31" customFormat="1" ht="11.25">
      <c r="A108" s="164"/>
      <c r="B108" s="41" t="s">
        <v>104</v>
      </c>
      <c r="C108" s="164"/>
      <c r="D108" s="168"/>
      <c r="E108" s="168"/>
      <c r="F108" s="168"/>
      <c r="G108" s="164"/>
      <c r="H108" s="164"/>
    </row>
    <row r="109" spans="1:8" s="31" customFormat="1" ht="12">
      <c r="A109" s="21"/>
      <c r="B109" s="30" t="s">
        <v>105</v>
      </c>
      <c r="C109" s="21" t="s">
        <v>103</v>
      </c>
      <c r="D109" s="30"/>
      <c r="E109" s="30"/>
      <c r="F109" s="30"/>
      <c r="G109" s="21" t="s">
        <v>103</v>
      </c>
      <c r="H109" s="21" t="s">
        <v>103</v>
      </c>
    </row>
    <row r="110" spans="1:8" s="31" customFormat="1" ht="25.5" customHeight="1">
      <c r="A110" s="21"/>
      <c r="B110" s="30" t="s">
        <v>106</v>
      </c>
      <c r="C110" s="21" t="s">
        <v>103</v>
      </c>
      <c r="D110" s="30"/>
      <c r="E110" s="30"/>
      <c r="F110" s="30"/>
      <c r="G110" s="21" t="s">
        <v>103</v>
      </c>
      <c r="H110" s="21" t="s">
        <v>103</v>
      </c>
    </row>
    <row r="111" spans="1:8" s="31" customFormat="1" ht="15" customHeight="1">
      <c r="A111" s="21"/>
      <c r="B111" s="30" t="s">
        <v>107</v>
      </c>
      <c r="C111" s="21" t="s">
        <v>103</v>
      </c>
      <c r="D111" s="30"/>
      <c r="E111" s="30"/>
      <c r="F111" s="30"/>
      <c r="G111" s="21" t="s">
        <v>103</v>
      </c>
      <c r="H111" s="21" t="s">
        <v>103</v>
      </c>
    </row>
    <row r="112" spans="1:8" s="31" customFormat="1" ht="12">
      <c r="A112" s="21"/>
      <c r="B112" s="30" t="s">
        <v>108</v>
      </c>
      <c r="C112" s="21" t="s">
        <v>103</v>
      </c>
      <c r="D112" s="30"/>
      <c r="E112" s="30"/>
      <c r="F112" s="30"/>
      <c r="G112" s="21" t="s">
        <v>103</v>
      </c>
      <c r="H112" s="21" t="s">
        <v>103</v>
      </c>
    </row>
    <row r="113" spans="1:8" s="31" customFormat="1" ht="11.25">
      <c r="A113" s="163" t="s">
        <v>5</v>
      </c>
      <c r="B113" s="40" t="s">
        <v>109</v>
      </c>
      <c r="C113" s="163" t="s">
        <v>103</v>
      </c>
      <c r="D113" s="167"/>
      <c r="E113" s="167"/>
      <c r="F113" s="167"/>
      <c r="G113" s="163" t="s">
        <v>103</v>
      </c>
      <c r="H113" s="163" t="s">
        <v>103</v>
      </c>
    </row>
    <row r="114" spans="1:8" s="31" customFormat="1" ht="11.25">
      <c r="A114" s="164"/>
      <c r="B114" s="41" t="s">
        <v>104</v>
      </c>
      <c r="C114" s="164"/>
      <c r="D114" s="168"/>
      <c r="E114" s="168"/>
      <c r="F114" s="168"/>
      <c r="G114" s="164"/>
      <c r="H114" s="164"/>
    </row>
    <row r="115" spans="1:8" s="31" customFormat="1" ht="19.5" customHeight="1">
      <c r="A115" s="42" t="s">
        <v>122</v>
      </c>
      <c r="B115" s="43" t="s">
        <v>110</v>
      </c>
      <c r="C115" s="30"/>
      <c r="D115" s="30"/>
      <c r="E115" s="30"/>
      <c r="F115" s="30"/>
      <c r="G115" s="30"/>
      <c r="H115" s="30"/>
    </row>
    <row r="116" spans="1:8" s="31" customFormat="1" ht="18.75" customHeight="1">
      <c r="A116" s="21"/>
      <c r="B116" s="44" t="s">
        <v>111</v>
      </c>
      <c r="C116" s="30"/>
      <c r="D116" s="30"/>
      <c r="E116" s="30"/>
      <c r="F116" s="30"/>
      <c r="G116" s="30"/>
      <c r="H116" s="30"/>
    </row>
    <row r="117" spans="1:8" s="31" customFormat="1" ht="12">
      <c r="A117" s="21"/>
      <c r="B117" s="30" t="s">
        <v>112</v>
      </c>
      <c r="C117" s="30"/>
      <c r="D117" s="30"/>
      <c r="E117" s="30"/>
      <c r="F117" s="30"/>
      <c r="G117" s="30"/>
      <c r="H117" s="30"/>
    </row>
    <row r="118" spans="1:8" s="31" customFormat="1" ht="12">
      <c r="A118" s="21"/>
      <c r="B118" s="30" t="s">
        <v>113</v>
      </c>
      <c r="C118" s="30"/>
      <c r="D118" s="30"/>
      <c r="E118" s="30"/>
      <c r="F118" s="30"/>
      <c r="G118" s="30"/>
      <c r="H118" s="30"/>
    </row>
    <row r="119" spans="1:8" s="31" customFormat="1" ht="12">
      <c r="A119" s="21"/>
      <c r="B119" s="30" t="s">
        <v>114</v>
      </c>
      <c r="C119" s="30"/>
      <c r="D119" s="30"/>
      <c r="E119" s="30"/>
      <c r="F119" s="30"/>
      <c r="G119" s="30"/>
      <c r="H119" s="30"/>
    </row>
    <row r="120" spans="1:8" s="31" customFormat="1" ht="12" customHeight="1">
      <c r="A120" s="21"/>
      <c r="B120" s="44" t="s">
        <v>115</v>
      </c>
      <c r="C120" s="30"/>
      <c r="D120" s="30"/>
      <c r="E120" s="30"/>
      <c r="F120" s="30"/>
      <c r="G120" s="30"/>
      <c r="H120" s="30"/>
    </row>
    <row r="121" spans="1:8" s="31" customFormat="1" ht="12">
      <c r="A121" s="21"/>
      <c r="B121" s="30" t="s">
        <v>112</v>
      </c>
      <c r="C121" s="30"/>
      <c r="D121" s="30"/>
      <c r="E121" s="30"/>
      <c r="F121" s="30"/>
      <c r="G121" s="30"/>
      <c r="H121" s="30"/>
    </row>
    <row r="122" spans="1:8" s="31" customFormat="1" ht="12">
      <c r="A122" s="21"/>
      <c r="B122" s="30" t="s">
        <v>113</v>
      </c>
      <c r="C122" s="30"/>
      <c r="D122" s="30"/>
      <c r="E122" s="30"/>
      <c r="F122" s="30"/>
      <c r="G122" s="30"/>
      <c r="H122" s="30"/>
    </row>
    <row r="123" spans="1:8" s="31" customFormat="1" ht="12">
      <c r="A123" s="21"/>
      <c r="B123" s="30" t="s">
        <v>114</v>
      </c>
      <c r="C123" s="30"/>
      <c r="D123" s="30"/>
      <c r="E123" s="30"/>
      <c r="F123" s="30"/>
      <c r="G123" s="30"/>
      <c r="H123" s="30"/>
    </row>
    <row r="124" spans="1:8" s="31" customFormat="1" ht="18.75" customHeight="1">
      <c r="A124" s="42" t="s">
        <v>123</v>
      </c>
      <c r="B124" s="43" t="s">
        <v>116</v>
      </c>
      <c r="C124" s="21" t="s">
        <v>103</v>
      </c>
      <c r="D124" s="21"/>
      <c r="E124" s="21"/>
      <c r="F124" s="21"/>
      <c r="G124" s="21" t="s">
        <v>103</v>
      </c>
      <c r="H124" s="21" t="s">
        <v>103</v>
      </c>
    </row>
    <row r="125" s="31" customFormat="1" ht="12">
      <c r="A125" s="33"/>
    </row>
    <row r="126" spans="1:11" s="31" customFormat="1" ht="23.25" customHeight="1">
      <c r="A126" s="165" t="s">
        <v>117</v>
      </c>
      <c r="B126" s="165"/>
      <c r="C126" s="165"/>
      <c r="D126" s="165"/>
      <c r="E126" s="165"/>
      <c r="F126" s="165"/>
      <c r="G126" s="165"/>
      <c r="H126" s="165"/>
      <c r="I126" s="165"/>
      <c r="J126" s="165"/>
      <c r="K126" s="165"/>
    </row>
    <row r="127" spans="1:11" s="31" customFormat="1" ht="20.25" customHeight="1">
      <c r="A127" s="162" t="s">
        <v>159</v>
      </c>
      <c r="B127" s="162"/>
      <c r="C127" s="162"/>
      <c r="D127" s="162"/>
      <c r="E127" s="162"/>
      <c r="F127" s="162"/>
      <c r="G127" s="46"/>
      <c r="H127" s="46"/>
      <c r="I127" s="46"/>
      <c r="J127" s="46"/>
      <c r="K127" s="46"/>
    </row>
    <row r="128" spans="1:11" s="31" customFormat="1" ht="15.75" customHeight="1">
      <c r="A128" s="165" t="s">
        <v>118</v>
      </c>
      <c r="B128" s="165"/>
      <c r="C128" s="165"/>
      <c r="D128" s="165"/>
      <c r="E128" s="165"/>
      <c r="F128" s="165"/>
      <c r="G128" s="165"/>
      <c r="H128" s="165"/>
      <c r="I128" s="165"/>
      <c r="J128" s="165"/>
      <c r="K128" s="165"/>
    </row>
    <row r="129" spans="1:11" s="31" customFormat="1" ht="16.5" customHeight="1">
      <c r="A129" s="166" t="s">
        <v>221</v>
      </c>
      <c r="B129" s="166"/>
      <c r="C129" s="166"/>
      <c r="D129" s="166"/>
      <c r="E129" s="166"/>
      <c r="F129" s="166"/>
      <c r="G129" s="83"/>
      <c r="H129" s="83"/>
      <c r="I129" s="83"/>
      <c r="J129" s="83"/>
      <c r="K129" s="83"/>
    </row>
    <row r="130" spans="1:11" s="31" customFormat="1" ht="18" customHeight="1">
      <c r="A130" s="165" t="s">
        <v>119</v>
      </c>
      <c r="B130" s="165"/>
      <c r="C130" s="165"/>
      <c r="D130" s="165"/>
      <c r="E130" s="165"/>
      <c r="F130" s="165"/>
      <c r="G130" s="165"/>
      <c r="H130" s="165"/>
      <c r="I130" s="165"/>
      <c r="J130" s="165"/>
      <c r="K130" s="165"/>
    </row>
    <row r="131" spans="1:11" s="31" customFormat="1" ht="14.25" customHeight="1">
      <c r="A131" s="158" t="s">
        <v>160</v>
      </c>
      <c r="B131" s="158"/>
      <c r="C131" s="158"/>
      <c r="D131" s="158"/>
      <c r="E131" s="158"/>
      <c r="F131" s="158"/>
      <c r="G131" s="46"/>
      <c r="H131" s="46"/>
      <c r="I131" s="46"/>
      <c r="J131" s="46"/>
      <c r="K131" s="46"/>
    </row>
    <row r="132" spans="1:11" s="31" customFormat="1" ht="18" customHeight="1">
      <c r="A132" s="162" t="s">
        <v>161</v>
      </c>
      <c r="B132" s="162"/>
      <c r="C132" s="162"/>
      <c r="D132" s="162"/>
      <c r="E132" s="162"/>
      <c r="F132" s="162"/>
      <c r="G132" s="84"/>
      <c r="H132" s="84"/>
      <c r="I132" s="84"/>
      <c r="J132" s="84"/>
      <c r="K132" s="84"/>
    </row>
    <row r="133" spans="1:11" s="31" customFormat="1" ht="18.75" customHeight="1">
      <c r="A133" s="158" t="s">
        <v>162</v>
      </c>
      <c r="B133" s="158"/>
      <c r="C133" s="158"/>
      <c r="D133" s="158"/>
      <c r="E133" s="158"/>
      <c r="F133" s="158"/>
      <c r="G133" s="158"/>
      <c r="H133" s="158"/>
      <c r="I133" s="158"/>
      <c r="J133" s="158"/>
      <c r="K133" s="158"/>
    </row>
    <row r="134" spans="1:11" s="31" customFormat="1" ht="13.5" customHeight="1">
      <c r="A134" s="162" t="s">
        <v>163</v>
      </c>
      <c r="B134" s="162"/>
      <c r="C134" s="162"/>
      <c r="D134" s="162"/>
      <c r="E134" s="162"/>
      <c r="F134" s="162"/>
      <c r="G134" s="84"/>
      <c r="H134" s="84"/>
      <c r="I134" s="84"/>
      <c r="J134" s="84"/>
      <c r="K134" s="84"/>
    </row>
    <row r="135" spans="1:11" s="31" customFormat="1" ht="16.5" customHeight="1">
      <c r="A135" s="158" t="s">
        <v>164</v>
      </c>
      <c r="B135" s="158"/>
      <c r="C135" s="158"/>
      <c r="D135" s="158"/>
      <c r="E135" s="158"/>
      <c r="F135" s="158"/>
      <c r="G135" s="158"/>
      <c r="H135" s="158"/>
      <c r="I135" s="158"/>
      <c r="J135" s="158"/>
      <c r="K135" s="158"/>
    </row>
    <row r="136" spans="1:11" s="31" customFormat="1" ht="27" customHeight="1">
      <c r="A136" s="162" t="s">
        <v>189</v>
      </c>
      <c r="B136" s="162"/>
      <c r="C136" s="162"/>
      <c r="D136" s="162"/>
      <c r="E136" s="162"/>
      <c r="F136" s="162"/>
      <c r="G136" s="46"/>
      <c r="H136" s="46"/>
      <c r="I136" s="46"/>
      <c r="J136" s="46"/>
      <c r="K136" s="46"/>
    </row>
    <row r="137" spans="1:11" s="31" customFormat="1" ht="17.25" customHeight="1">
      <c r="A137" s="158" t="s">
        <v>165</v>
      </c>
      <c r="B137" s="158"/>
      <c r="C137" s="158"/>
      <c r="D137" s="158"/>
      <c r="E137" s="158"/>
      <c r="F137" s="158"/>
      <c r="G137" s="158"/>
      <c r="H137" s="158"/>
      <c r="I137" s="158"/>
      <c r="J137" s="158"/>
      <c r="K137" s="158"/>
    </row>
    <row r="138" spans="1:11" s="31" customFormat="1" ht="19.5" customHeight="1">
      <c r="A138" s="159" t="s">
        <v>167</v>
      </c>
      <c r="B138" s="159"/>
      <c r="C138" s="159"/>
      <c r="D138" s="159"/>
      <c r="E138" s="159"/>
      <c r="F138" s="159"/>
      <c r="G138" s="85"/>
      <c r="H138" s="85"/>
      <c r="I138" s="85"/>
      <c r="J138" s="85"/>
      <c r="K138" s="85"/>
    </row>
    <row r="139" spans="1:11" s="31" customFormat="1" ht="19.5" customHeight="1">
      <c r="A139" s="86"/>
      <c r="B139" s="86"/>
      <c r="C139" s="86"/>
      <c r="D139" s="86"/>
      <c r="E139" s="86"/>
      <c r="F139" s="86"/>
      <c r="G139" s="85"/>
      <c r="H139" s="85"/>
      <c r="I139" s="85"/>
      <c r="J139" s="85"/>
      <c r="K139" s="85"/>
    </row>
    <row r="140" spans="1:11" s="31" customFormat="1" ht="24" customHeight="1">
      <c r="A140" s="160" t="s">
        <v>168</v>
      </c>
      <c r="B140" s="160"/>
      <c r="C140" s="87"/>
      <c r="D140" s="153"/>
      <c r="E140" s="161" t="s">
        <v>261</v>
      </c>
      <c r="F140" s="161"/>
      <c r="G140" s="85"/>
      <c r="H140" s="85"/>
      <c r="I140" s="85"/>
      <c r="J140" s="85"/>
      <c r="K140" s="85"/>
    </row>
    <row r="141" spans="1:11" s="31" customFormat="1" ht="12.75" customHeight="1">
      <c r="A141" s="45"/>
      <c r="B141" s="85"/>
      <c r="C141" s="270" t="s">
        <v>120</v>
      </c>
      <c r="D141" s="270"/>
      <c r="E141" s="270"/>
      <c r="F141" s="270"/>
      <c r="G141" s="85"/>
      <c r="H141" s="85"/>
      <c r="I141" s="85"/>
      <c r="J141" s="85"/>
      <c r="K141" s="85"/>
    </row>
    <row r="142" spans="1:11" ht="12.75">
      <c r="A142" s="85"/>
      <c r="B142" s="85"/>
      <c r="C142" s="85"/>
      <c r="D142" s="85"/>
      <c r="E142" s="85"/>
      <c r="F142" s="85"/>
      <c r="G142" s="85"/>
      <c r="H142" s="85"/>
      <c r="I142" s="85"/>
      <c r="J142" s="85"/>
      <c r="K142" s="85"/>
    </row>
    <row r="143" spans="1:11" ht="15">
      <c r="A143" s="155"/>
      <c r="B143" s="155"/>
      <c r="C143" s="155"/>
      <c r="D143" s="155"/>
      <c r="E143" s="155"/>
      <c r="F143" s="155"/>
      <c r="G143" s="155"/>
      <c r="H143" s="155"/>
      <c r="I143" s="155"/>
      <c r="J143" s="155"/>
      <c r="K143" s="155"/>
    </row>
    <row r="144" spans="1:11" ht="15">
      <c r="A144" s="155"/>
      <c r="B144" s="155"/>
      <c r="C144" s="155"/>
      <c r="D144" s="155"/>
      <c r="E144" s="155"/>
      <c r="F144" s="155"/>
      <c r="G144" s="155"/>
      <c r="H144" s="155"/>
      <c r="I144" s="155"/>
      <c r="J144" s="155"/>
      <c r="K144" s="155"/>
    </row>
    <row r="146" spans="1:11" ht="15">
      <c r="A146" s="155" t="s">
        <v>121</v>
      </c>
      <c r="B146" s="155"/>
      <c r="C146" s="155"/>
      <c r="D146" s="155"/>
      <c r="E146" s="155"/>
      <c r="F146" s="155"/>
      <c r="G146" s="155"/>
      <c r="H146" s="155"/>
      <c r="I146" s="155"/>
      <c r="J146" s="155"/>
      <c r="K146" s="155"/>
    </row>
    <row r="148" ht="15">
      <c r="A148" s="23"/>
    </row>
  </sheetData>
  <sheetProtection/>
  <mergeCells count="154">
    <mergeCell ref="B87:K87"/>
    <mergeCell ref="A15:L15"/>
    <mergeCell ref="I1:L1"/>
    <mergeCell ref="I2:L2"/>
    <mergeCell ref="I3:L3"/>
    <mergeCell ref="A5:L5"/>
    <mergeCell ref="A6:L6"/>
    <mergeCell ref="A8:L8"/>
    <mergeCell ref="A25:A26"/>
    <mergeCell ref="B25:B26"/>
    <mergeCell ref="C25:F25"/>
    <mergeCell ref="G25:I25"/>
    <mergeCell ref="J25:L25"/>
    <mergeCell ref="A9:L9"/>
    <mergeCell ref="A10:L10"/>
    <mergeCell ref="A11:L11"/>
    <mergeCell ref="A12:L12"/>
    <mergeCell ref="A13:L13"/>
    <mergeCell ref="C26:D26"/>
    <mergeCell ref="C27:D27"/>
    <mergeCell ref="A28:L28"/>
    <mergeCell ref="C29:D29"/>
    <mergeCell ref="C30:D30"/>
    <mergeCell ref="A16:L16"/>
    <mergeCell ref="A18:K18"/>
    <mergeCell ref="A19:K19"/>
    <mergeCell ref="A21:K21"/>
    <mergeCell ref="A23:L23"/>
    <mergeCell ref="A33:L33"/>
    <mergeCell ref="A35:L35"/>
    <mergeCell ref="B37:D37"/>
    <mergeCell ref="E37:G37"/>
    <mergeCell ref="H37:J37"/>
    <mergeCell ref="K37:L37"/>
    <mergeCell ref="B38:D38"/>
    <mergeCell ref="E38:G38"/>
    <mergeCell ref="H38:J38"/>
    <mergeCell ref="K38:L38"/>
    <mergeCell ref="B39:D39"/>
    <mergeCell ref="E39:G39"/>
    <mergeCell ref="H39:J39"/>
    <mergeCell ref="K39:L39"/>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B47:D47"/>
    <mergeCell ref="E47:G47"/>
    <mergeCell ref="H47:J47"/>
    <mergeCell ref="K47:L47"/>
    <mergeCell ref="B48:D48"/>
    <mergeCell ref="E48:G48"/>
    <mergeCell ref="H48:J48"/>
    <mergeCell ref="K48:L48"/>
    <mergeCell ref="B49:D49"/>
    <mergeCell ref="E49:G49"/>
    <mergeCell ref="H49:J49"/>
    <mergeCell ref="K49:L49"/>
    <mergeCell ref="B50:D50"/>
    <mergeCell ref="E50:G50"/>
    <mergeCell ref="H50:J50"/>
    <mergeCell ref="K50:L50"/>
    <mergeCell ref="B51:D51"/>
    <mergeCell ref="E51:G51"/>
    <mergeCell ref="H51:J51"/>
    <mergeCell ref="K51:L51"/>
    <mergeCell ref="A53:L53"/>
    <mergeCell ref="A55:K55"/>
    <mergeCell ref="A57:A58"/>
    <mergeCell ref="B57:B58"/>
    <mergeCell ref="C57:E57"/>
    <mergeCell ref="F57:H57"/>
    <mergeCell ref="I57:K57"/>
    <mergeCell ref="A71:K71"/>
    <mergeCell ref="A75:K75"/>
    <mergeCell ref="A66:K66"/>
    <mergeCell ref="B67:K67"/>
    <mergeCell ref="B59:K59"/>
    <mergeCell ref="A61:K61"/>
    <mergeCell ref="B62:K62"/>
    <mergeCell ref="B64:K64"/>
    <mergeCell ref="H107:H108"/>
    <mergeCell ref="A84:K84"/>
    <mergeCell ref="A76:K76"/>
    <mergeCell ref="A78:K78"/>
    <mergeCell ref="A80:A82"/>
    <mergeCell ref="B80:B82"/>
    <mergeCell ref="C80:E81"/>
    <mergeCell ref="F80:H81"/>
    <mergeCell ref="I80:K80"/>
    <mergeCell ref="I81:K81"/>
    <mergeCell ref="F113:F114"/>
    <mergeCell ref="G113:G114"/>
    <mergeCell ref="A99:K99"/>
    <mergeCell ref="A103:K103"/>
    <mergeCell ref="A107:A108"/>
    <mergeCell ref="C107:C108"/>
    <mergeCell ref="D107:D108"/>
    <mergeCell ref="E107:E108"/>
    <mergeCell ref="F107:F108"/>
    <mergeCell ref="G107:G108"/>
    <mergeCell ref="H113:H114"/>
    <mergeCell ref="A126:K126"/>
    <mergeCell ref="A127:F127"/>
    <mergeCell ref="A128:K128"/>
    <mergeCell ref="A129:F129"/>
    <mergeCell ref="A130:K130"/>
    <mergeCell ref="A113:A114"/>
    <mergeCell ref="C113:C114"/>
    <mergeCell ref="D113:D114"/>
    <mergeCell ref="E113:E114"/>
    <mergeCell ref="E141:F141"/>
    <mergeCell ref="A143:K143"/>
    <mergeCell ref="A131:F131"/>
    <mergeCell ref="A132:F132"/>
    <mergeCell ref="A133:K133"/>
    <mergeCell ref="A134:F134"/>
    <mergeCell ref="A135:K135"/>
    <mergeCell ref="A136:F136"/>
    <mergeCell ref="C141:D141"/>
    <mergeCell ref="A144:K144"/>
    <mergeCell ref="A146:K146"/>
    <mergeCell ref="A69:K69"/>
    <mergeCell ref="A89:K89"/>
    <mergeCell ref="A94:K94"/>
    <mergeCell ref="A97:K97"/>
    <mergeCell ref="A137:K137"/>
    <mergeCell ref="A138:F138"/>
    <mergeCell ref="A140:B140"/>
    <mergeCell ref="E140:F140"/>
  </mergeCells>
  <printOptions/>
  <pageMargins left="0.31496062992125984" right="0.1968503937007874" top="0.35433070866141736" bottom="0.2362204724409449" header="0.5118110236220472" footer="0.5118110236220472"/>
  <pageSetup fitToHeight="5"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L147"/>
  <sheetViews>
    <sheetView tabSelected="1" zoomScalePageLayoutView="0" workbookViewId="0" topLeftCell="A1">
      <selection activeCell="A16" sqref="A16:L16"/>
    </sheetView>
  </sheetViews>
  <sheetFormatPr defaultColWidth="9.00390625" defaultRowHeight="12.75"/>
  <cols>
    <col min="1" max="1" width="7.625" style="0" customWidth="1"/>
    <col min="2" max="2" width="61.00390625" style="0" customWidth="1"/>
    <col min="3" max="3" width="9.625" style="0" customWidth="1"/>
    <col min="4" max="4" width="10.50390625" style="0" customWidth="1"/>
    <col min="5" max="5" width="12.50390625" style="0" customWidth="1"/>
    <col min="7" max="7" width="10.50390625" style="0" customWidth="1"/>
    <col min="8" max="8" width="10.375" style="0" customWidth="1"/>
    <col min="10" max="10" width="10.50390625" style="0" customWidth="1"/>
    <col min="11" max="11" width="9.875" style="0" customWidth="1"/>
  </cols>
  <sheetData>
    <row r="1" spans="2:12" ht="15" customHeight="1">
      <c r="B1" s="46"/>
      <c r="C1" s="46"/>
      <c r="D1" s="46"/>
      <c r="E1" s="46"/>
      <c r="F1" s="46"/>
      <c r="G1" s="46"/>
      <c r="H1" s="46"/>
      <c r="I1" s="221" t="s">
        <v>35</v>
      </c>
      <c r="J1" s="221"/>
      <c r="K1" s="221"/>
      <c r="L1" s="221"/>
    </row>
    <row r="2" spans="2:12" ht="15" customHeight="1">
      <c r="B2" s="46"/>
      <c r="C2" s="46"/>
      <c r="D2" s="46"/>
      <c r="E2" s="46"/>
      <c r="F2" s="46"/>
      <c r="G2" s="46"/>
      <c r="H2" s="46"/>
      <c r="I2" s="158" t="s">
        <v>135</v>
      </c>
      <c r="J2" s="158"/>
      <c r="K2" s="158"/>
      <c r="L2" s="158"/>
    </row>
    <row r="3" spans="1:12" ht="15" customHeight="1">
      <c r="A3" s="35"/>
      <c r="B3" s="35"/>
      <c r="C3" s="35"/>
      <c r="D3" s="35"/>
      <c r="E3" s="35"/>
      <c r="F3" s="35"/>
      <c r="G3" s="35"/>
      <c r="H3" s="35"/>
      <c r="I3" s="158" t="s">
        <v>136</v>
      </c>
      <c r="J3" s="158"/>
      <c r="K3" s="158"/>
      <c r="L3" s="158"/>
    </row>
    <row r="5" spans="1:12" ht="17.25">
      <c r="A5" s="222" t="s">
        <v>36</v>
      </c>
      <c r="B5" s="222"/>
      <c r="C5" s="222"/>
      <c r="D5" s="222"/>
      <c r="E5" s="222"/>
      <c r="F5" s="222"/>
      <c r="G5" s="222"/>
      <c r="H5" s="222"/>
      <c r="I5" s="222"/>
      <c r="J5" s="222"/>
      <c r="K5" s="222"/>
      <c r="L5" s="222"/>
    </row>
    <row r="6" spans="1:12" ht="17.25">
      <c r="A6" s="222" t="s">
        <v>264</v>
      </c>
      <c r="B6" s="222"/>
      <c r="C6" s="222"/>
      <c r="D6" s="222"/>
      <c r="E6" s="222"/>
      <c r="F6" s="222"/>
      <c r="G6" s="222"/>
      <c r="H6" s="222"/>
      <c r="I6" s="222"/>
      <c r="J6" s="222"/>
      <c r="K6" s="222"/>
      <c r="L6" s="222"/>
    </row>
    <row r="7" ht="12.75">
      <c r="A7" s="17"/>
    </row>
    <row r="8" spans="1:12" ht="12.75">
      <c r="A8" s="223"/>
      <c r="B8" s="223"/>
      <c r="C8" s="223"/>
      <c r="D8" s="223"/>
      <c r="E8" s="223"/>
      <c r="F8" s="223"/>
      <c r="G8" s="223"/>
      <c r="H8" s="223"/>
      <c r="I8" s="223"/>
      <c r="J8" s="223"/>
      <c r="K8" s="223"/>
      <c r="L8" s="223"/>
    </row>
    <row r="9" spans="1:12" ht="21.75" customHeight="1">
      <c r="A9" s="217" t="s">
        <v>125</v>
      </c>
      <c r="B9" s="217"/>
      <c r="C9" s="217"/>
      <c r="D9" s="217"/>
      <c r="E9" s="217"/>
      <c r="F9" s="217"/>
      <c r="G9" s="217"/>
      <c r="H9" s="217"/>
      <c r="I9" s="217"/>
      <c r="J9" s="217"/>
      <c r="K9" s="217"/>
      <c r="L9" s="217"/>
    </row>
    <row r="10" spans="1:12" ht="15" customHeight="1">
      <c r="A10" s="218" t="s">
        <v>203</v>
      </c>
      <c r="B10" s="218"/>
      <c r="C10" s="218"/>
      <c r="D10" s="218"/>
      <c r="E10" s="218"/>
      <c r="F10" s="218"/>
      <c r="G10" s="218"/>
      <c r="H10" s="218"/>
      <c r="I10" s="218"/>
      <c r="J10" s="218"/>
      <c r="K10" s="218"/>
      <c r="L10" s="218"/>
    </row>
    <row r="11" spans="1:12" ht="12.75">
      <c r="A11" s="219"/>
      <c r="B11" s="219"/>
      <c r="C11" s="219"/>
      <c r="D11" s="219"/>
      <c r="E11" s="219"/>
      <c r="F11" s="219"/>
      <c r="G11" s="219"/>
      <c r="H11" s="219"/>
      <c r="I11" s="219"/>
      <c r="J11" s="219"/>
      <c r="K11" s="219"/>
      <c r="L11" s="219"/>
    </row>
    <row r="12" spans="1:12" ht="15" customHeight="1">
      <c r="A12" s="157" t="s">
        <v>126</v>
      </c>
      <c r="B12" s="157"/>
      <c r="C12" s="157"/>
      <c r="D12" s="157"/>
      <c r="E12" s="157"/>
      <c r="F12" s="157"/>
      <c r="G12" s="157"/>
      <c r="H12" s="157"/>
      <c r="I12" s="157"/>
      <c r="J12" s="157"/>
      <c r="K12" s="157"/>
      <c r="L12" s="157"/>
    </row>
    <row r="13" spans="1:12" ht="16.5" customHeight="1">
      <c r="A13" s="218" t="s">
        <v>202</v>
      </c>
      <c r="B13" s="218"/>
      <c r="C13" s="218"/>
      <c r="D13" s="218"/>
      <c r="E13" s="218"/>
      <c r="F13" s="218"/>
      <c r="G13" s="218"/>
      <c r="H13" s="218"/>
      <c r="I13" s="218"/>
      <c r="J13" s="218"/>
      <c r="K13" s="218"/>
      <c r="L13" s="218"/>
    </row>
    <row r="14" spans="1:12" ht="12.75">
      <c r="A14" s="28"/>
      <c r="B14" s="29"/>
      <c r="C14" s="29"/>
      <c r="D14" s="29"/>
      <c r="E14" s="29"/>
      <c r="F14" s="29"/>
      <c r="G14" s="29"/>
      <c r="H14" s="29"/>
      <c r="I14" s="29"/>
      <c r="J14" s="29"/>
      <c r="K14" s="29"/>
      <c r="L14" s="29"/>
    </row>
    <row r="15" spans="1:12" ht="33.75" customHeight="1">
      <c r="A15" s="157" t="s">
        <v>265</v>
      </c>
      <c r="B15" s="157"/>
      <c r="C15" s="157"/>
      <c r="D15" s="157"/>
      <c r="E15" s="157"/>
      <c r="F15" s="157"/>
      <c r="G15" s="157"/>
      <c r="H15" s="157"/>
      <c r="I15" s="157"/>
      <c r="J15" s="157"/>
      <c r="K15" s="157"/>
      <c r="L15" s="157"/>
    </row>
    <row r="16" spans="1:12" ht="13.5" customHeight="1">
      <c r="A16" s="218" t="s">
        <v>201</v>
      </c>
      <c r="B16" s="218"/>
      <c r="C16" s="218"/>
      <c r="D16" s="218"/>
      <c r="E16" s="218"/>
      <c r="F16" s="218"/>
      <c r="G16" s="218"/>
      <c r="H16" s="218"/>
      <c r="I16" s="218"/>
      <c r="J16" s="218"/>
      <c r="K16" s="218"/>
      <c r="L16" s="218"/>
    </row>
    <row r="17" ht="12.75">
      <c r="A17" s="18"/>
    </row>
    <row r="18" spans="1:11" ht="30" customHeight="1">
      <c r="A18" s="216" t="s">
        <v>37</v>
      </c>
      <c r="B18" s="216"/>
      <c r="C18" s="216"/>
      <c r="D18" s="216"/>
      <c r="E18" s="216"/>
      <c r="F18" s="216"/>
      <c r="G18" s="216"/>
      <c r="H18" s="216"/>
      <c r="I18" s="216"/>
      <c r="J18" s="216"/>
      <c r="K18" s="216"/>
    </row>
    <row r="19" spans="1:11" ht="20.25" customHeight="1">
      <c r="A19" s="157" t="s">
        <v>190</v>
      </c>
      <c r="B19" s="157"/>
      <c r="C19" s="157"/>
      <c r="D19" s="157"/>
      <c r="E19" s="157"/>
      <c r="F19" s="157"/>
      <c r="G19" s="157"/>
      <c r="H19" s="157"/>
      <c r="I19" s="157"/>
      <c r="J19" s="157"/>
      <c r="K19" s="157"/>
    </row>
    <row r="20" ht="12.75">
      <c r="A20" s="18"/>
    </row>
    <row r="21" spans="1:11" ht="19.5" customHeight="1">
      <c r="A21" s="216" t="s">
        <v>38</v>
      </c>
      <c r="B21" s="216"/>
      <c r="C21" s="216"/>
      <c r="D21" s="216"/>
      <c r="E21" s="216"/>
      <c r="F21" s="216"/>
      <c r="G21" s="216"/>
      <c r="H21" s="216"/>
      <c r="I21" s="216"/>
      <c r="J21" s="216"/>
      <c r="K21" s="216"/>
    </row>
    <row r="22" ht="12.75">
      <c r="A22" s="18"/>
    </row>
    <row r="23" spans="1:12" ht="18" customHeight="1">
      <c r="A23" s="216" t="s">
        <v>39</v>
      </c>
      <c r="B23" s="216"/>
      <c r="C23" s="216"/>
      <c r="D23" s="216"/>
      <c r="E23" s="216"/>
      <c r="F23" s="216"/>
      <c r="G23" s="216"/>
      <c r="H23" s="216"/>
      <c r="I23" s="216"/>
      <c r="J23" s="216"/>
      <c r="K23" s="216"/>
      <c r="L23" s="216"/>
    </row>
    <row r="24" ht="15">
      <c r="A24" s="19"/>
    </row>
    <row r="25" spans="1:12" ht="15.75" customHeight="1">
      <c r="A25" s="163" t="s">
        <v>40</v>
      </c>
      <c r="B25" s="163" t="s">
        <v>41</v>
      </c>
      <c r="C25" s="213" t="s">
        <v>42</v>
      </c>
      <c r="D25" s="224"/>
      <c r="E25" s="224"/>
      <c r="F25" s="214"/>
      <c r="G25" s="213" t="s">
        <v>43</v>
      </c>
      <c r="H25" s="224"/>
      <c r="I25" s="214"/>
      <c r="J25" s="213" t="s">
        <v>44</v>
      </c>
      <c r="K25" s="224"/>
      <c r="L25" s="214"/>
    </row>
    <row r="26" spans="1:12" ht="24">
      <c r="A26" s="164"/>
      <c r="B26" s="164"/>
      <c r="C26" s="213" t="s">
        <v>45</v>
      </c>
      <c r="D26" s="214"/>
      <c r="E26" s="21" t="s">
        <v>46</v>
      </c>
      <c r="F26" s="21" t="s">
        <v>47</v>
      </c>
      <c r="G26" s="21" t="s">
        <v>45</v>
      </c>
      <c r="H26" s="21" t="s">
        <v>46</v>
      </c>
      <c r="I26" s="21" t="s">
        <v>47</v>
      </c>
      <c r="J26" s="21" t="s">
        <v>45</v>
      </c>
      <c r="K26" s="21" t="s">
        <v>46</v>
      </c>
      <c r="L26" s="21" t="s">
        <v>47</v>
      </c>
    </row>
    <row r="27" spans="1:12" s="31" customFormat="1" ht="22.5" customHeight="1">
      <c r="A27" s="48">
        <v>1</v>
      </c>
      <c r="B27" s="30" t="s">
        <v>49</v>
      </c>
      <c r="C27" s="220"/>
      <c r="D27" s="214"/>
      <c r="E27" s="49">
        <f>E30</f>
        <v>17000</v>
      </c>
      <c r="F27" s="49">
        <f>F30</f>
        <v>17000</v>
      </c>
      <c r="G27" s="49"/>
      <c r="H27" s="49">
        <f>H30</f>
        <v>14037.8</v>
      </c>
      <c r="I27" s="49">
        <f>H27</f>
        <v>14037.8</v>
      </c>
      <c r="J27" s="49"/>
      <c r="K27" s="49">
        <f>K30</f>
        <v>-2962.2000000000007</v>
      </c>
      <c r="L27" s="49">
        <f>K27</f>
        <v>-2962.2000000000007</v>
      </c>
    </row>
    <row r="28" spans="1:12" s="31" customFormat="1" ht="21.75" customHeight="1">
      <c r="A28" s="176" t="s">
        <v>181</v>
      </c>
      <c r="B28" s="211"/>
      <c r="C28" s="211"/>
      <c r="D28" s="211"/>
      <c r="E28" s="211"/>
      <c r="F28" s="211"/>
      <c r="G28" s="211"/>
      <c r="H28" s="211"/>
      <c r="I28" s="211"/>
      <c r="J28" s="211"/>
      <c r="K28" s="211"/>
      <c r="L28" s="212"/>
    </row>
    <row r="29" spans="1:12" s="31" customFormat="1" ht="15.75" customHeight="1">
      <c r="A29" s="58" t="s">
        <v>50</v>
      </c>
      <c r="B29" s="32" t="s">
        <v>51</v>
      </c>
      <c r="C29" s="213" t="s">
        <v>50</v>
      </c>
      <c r="D29" s="214"/>
      <c r="E29" s="21" t="s">
        <v>50</v>
      </c>
      <c r="F29" s="21" t="s">
        <v>50</v>
      </c>
      <c r="G29" s="21" t="s">
        <v>50</v>
      </c>
      <c r="H29" s="21" t="s">
        <v>50</v>
      </c>
      <c r="I29" s="21" t="s">
        <v>50</v>
      </c>
      <c r="J29" s="21" t="s">
        <v>50</v>
      </c>
      <c r="K29" s="21" t="s">
        <v>50</v>
      </c>
      <c r="L29" s="21" t="s">
        <v>50</v>
      </c>
    </row>
    <row r="30" spans="1:12" s="31" customFormat="1" ht="29.25" customHeight="1">
      <c r="A30" s="48" t="s">
        <v>52</v>
      </c>
      <c r="B30" s="58" t="s">
        <v>191</v>
      </c>
      <c r="C30" s="215"/>
      <c r="D30" s="277"/>
      <c r="E30" s="79">
        <v>17000</v>
      </c>
      <c r="F30" s="79">
        <f>E30</f>
        <v>17000</v>
      </c>
      <c r="G30" s="79"/>
      <c r="H30" s="79">
        <v>14037.8</v>
      </c>
      <c r="I30" s="79">
        <f>H30</f>
        <v>14037.8</v>
      </c>
      <c r="J30" s="79"/>
      <c r="K30" s="79">
        <f>I30-F30</f>
        <v>-2962.2000000000007</v>
      </c>
      <c r="L30" s="79">
        <f>K30</f>
        <v>-2962.2000000000007</v>
      </c>
    </row>
    <row r="31" spans="1:12" s="31" customFormat="1" ht="12">
      <c r="A31" s="50"/>
      <c r="B31" s="50"/>
      <c r="C31" s="50"/>
      <c r="D31" s="50"/>
      <c r="E31" s="50"/>
      <c r="F31" s="50"/>
      <c r="G31" s="50"/>
      <c r="H31" s="50"/>
      <c r="I31" s="50"/>
      <c r="J31" s="50"/>
      <c r="K31" s="50"/>
      <c r="L31" s="50"/>
    </row>
    <row r="32" s="31" customFormat="1" ht="10.5" customHeight="1">
      <c r="A32" s="33"/>
    </row>
    <row r="33" spans="1:12" s="31" customFormat="1" ht="15.75" customHeight="1">
      <c r="A33" s="165" t="s">
        <v>56</v>
      </c>
      <c r="B33" s="165"/>
      <c r="C33" s="165"/>
      <c r="D33" s="165"/>
      <c r="E33" s="165"/>
      <c r="F33" s="165"/>
      <c r="G33" s="165"/>
      <c r="H33" s="165"/>
      <c r="I33" s="165"/>
      <c r="J33" s="165"/>
      <c r="K33" s="165"/>
      <c r="L33" s="165"/>
    </row>
    <row r="34" s="31" customFormat="1" ht="11.25">
      <c r="A34" s="34"/>
    </row>
    <row r="35" spans="1:12" s="31" customFormat="1" ht="15.75" customHeight="1">
      <c r="A35" s="203" t="s">
        <v>57</v>
      </c>
      <c r="B35" s="203"/>
      <c r="C35" s="203"/>
      <c r="D35" s="203"/>
      <c r="E35" s="203"/>
      <c r="F35" s="203"/>
      <c r="G35" s="203"/>
      <c r="H35" s="203"/>
      <c r="I35" s="203"/>
      <c r="J35" s="203"/>
      <c r="K35" s="203"/>
      <c r="L35" s="203"/>
    </row>
    <row r="36" s="31" customFormat="1" ht="8.25" customHeight="1">
      <c r="A36" s="33"/>
    </row>
    <row r="37" spans="1:12" s="31" customFormat="1" ht="24" customHeight="1">
      <c r="A37" s="36" t="s">
        <v>40</v>
      </c>
      <c r="B37" s="169" t="s">
        <v>41</v>
      </c>
      <c r="C37" s="169"/>
      <c r="D37" s="169"/>
      <c r="E37" s="169" t="s">
        <v>42</v>
      </c>
      <c r="F37" s="169"/>
      <c r="G37" s="169"/>
      <c r="H37" s="169" t="s">
        <v>43</v>
      </c>
      <c r="I37" s="169"/>
      <c r="J37" s="169"/>
      <c r="K37" s="169" t="s">
        <v>44</v>
      </c>
      <c r="L37" s="169"/>
    </row>
    <row r="38" spans="1:12" s="31" customFormat="1" ht="15.75" customHeight="1">
      <c r="A38" s="36" t="s">
        <v>48</v>
      </c>
      <c r="B38" s="210" t="s">
        <v>58</v>
      </c>
      <c r="C38" s="210"/>
      <c r="D38" s="210"/>
      <c r="E38" s="169" t="s">
        <v>59</v>
      </c>
      <c r="F38" s="169"/>
      <c r="G38" s="169"/>
      <c r="H38" s="169" t="s">
        <v>50</v>
      </c>
      <c r="I38" s="169"/>
      <c r="J38" s="169"/>
      <c r="K38" s="169" t="s">
        <v>59</v>
      </c>
      <c r="L38" s="169"/>
    </row>
    <row r="39" spans="1:12" s="31" customFormat="1" ht="15.75" customHeight="1">
      <c r="A39" s="36" t="s">
        <v>50</v>
      </c>
      <c r="B39" s="210" t="s">
        <v>60</v>
      </c>
      <c r="C39" s="210"/>
      <c r="D39" s="210"/>
      <c r="E39" s="169" t="s">
        <v>50</v>
      </c>
      <c r="F39" s="169"/>
      <c r="G39" s="169"/>
      <c r="H39" s="169" t="s">
        <v>50</v>
      </c>
      <c r="I39" s="169"/>
      <c r="J39" s="169"/>
      <c r="K39" s="169" t="s">
        <v>50</v>
      </c>
      <c r="L39" s="169"/>
    </row>
    <row r="40" spans="1:12" s="31" customFormat="1" ht="15.75" customHeight="1">
      <c r="A40" s="36" t="s">
        <v>52</v>
      </c>
      <c r="B40" s="210" t="s">
        <v>61</v>
      </c>
      <c r="C40" s="210"/>
      <c r="D40" s="210"/>
      <c r="E40" s="169" t="s">
        <v>59</v>
      </c>
      <c r="F40" s="169"/>
      <c r="G40" s="169"/>
      <c r="H40" s="169" t="s">
        <v>50</v>
      </c>
      <c r="I40" s="169"/>
      <c r="J40" s="169"/>
      <c r="K40" s="169" t="s">
        <v>59</v>
      </c>
      <c r="L40" s="169"/>
    </row>
    <row r="41" spans="1:12" s="31" customFormat="1" ht="15.75" customHeight="1">
      <c r="A41" s="36" t="s">
        <v>54</v>
      </c>
      <c r="B41" s="210" t="s">
        <v>62</v>
      </c>
      <c r="C41" s="210"/>
      <c r="D41" s="210"/>
      <c r="E41" s="169" t="s">
        <v>59</v>
      </c>
      <c r="F41" s="169"/>
      <c r="G41" s="169"/>
      <c r="H41" s="169" t="s">
        <v>50</v>
      </c>
      <c r="I41" s="169"/>
      <c r="J41" s="169"/>
      <c r="K41" s="169" t="s">
        <v>59</v>
      </c>
      <c r="L41" s="169"/>
    </row>
    <row r="42" spans="1:12" s="31" customFormat="1" ht="15.75" customHeight="1">
      <c r="A42" s="36" t="s">
        <v>63</v>
      </c>
      <c r="B42" s="210" t="s">
        <v>64</v>
      </c>
      <c r="C42" s="210"/>
      <c r="D42" s="210"/>
      <c r="E42" s="169" t="s">
        <v>50</v>
      </c>
      <c r="F42" s="169"/>
      <c r="G42" s="169"/>
      <c r="H42" s="169" t="s">
        <v>50</v>
      </c>
      <c r="I42" s="169"/>
      <c r="J42" s="169"/>
      <c r="K42" s="169" t="s">
        <v>50</v>
      </c>
      <c r="L42" s="169"/>
    </row>
    <row r="43" spans="1:12" s="31" customFormat="1" ht="15.75" customHeight="1">
      <c r="A43" s="36" t="s">
        <v>50</v>
      </c>
      <c r="B43" s="210" t="s">
        <v>60</v>
      </c>
      <c r="C43" s="210"/>
      <c r="D43" s="210"/>
      <c r="E43" s="169" t="s">
        <v>50</v>
      </c>
      <c r="F43" s="169"/>
      <c r="G43" s="169"/>
      <c r="H43" s="169" t="s">
        <v>50</v>
      </c>
      <c r="I43" s="169"/>
      <c r="J43" s="169"/>
      <c r="K43" s="169" t="s">
        <v>50</v>
      </c>
      <c r="L43" s="169"/>
    </row>
    <row r="44" spans="1:12" s="31" customFormat="1" ht="15.75" customHeight="1">
      <c r="A44" s="36" t="s">
        <v>65</v>
      </c>
      <c r="B44" s="210" t="s">
        <v>66</v>
      </c>
      <c r="C44" s="210"/>
      <c r="D44" s="210"/>
      <c r="E44" s="289"/>
      <c r="F44" s="289"/>
      <c r="G44" s="289"/>
      <c r="H44" s="289"/>
      <c r="I44" s="289"/>
      <c r="J44" s="289"/>
      <c r="K44" s="289"/>
      <c r="L44" s="289"/>
    </row>
    <row r="45" spans="1:12" s="31" customFormat="1" ht="15.75" customHeight="1">
      <c r="A45" s="36" t="s">
        <v>67</v>
      </c>
      <c r="B45" s="210" t="s">
        <v>68</v>
      </c>
      <c r="C45" s="210"/>
      <c r="D45" s="210"/>
      <c r="E45" s="169" t="s">
        <v>50</v>
      </c>
      <c r="F45" s="169"/>
      <c r="G45" s="169"/>
      <c r="H45" s="169" t="s">
        <v>50</v>
      </c>
      <c r="I45" s="169"/>
      <c r="J45" s="169"/>
      <c r="K45" s="169" t="s">
        <v>50</v>
      </c>
      <c r="L45" s="169"/>
    </row>
    <row r="46" spans="1:12" s="31" customFormat="1" ht="15.75" customHeight="1">
      <c r="A46" s="36" t="s">
        <v>69</v>
      </c>
      <c r="B46" s="210" t="s">
        <v>70</v>
      </c>
      <c r="C46" s="210"/>
      <c r="D46" s="210"/>
      <c r="E46" s="169" t="s">
        <v>50</v>
      </c>
      <c r="F46" s="169"/>
      <c r="G46" s="169"/>
      <c r="H46" s="169" t="s">
        <v>50</v>
      </c>
      <c r="I46" s="169"/>
      <c r="J46" s="169"/>
      <c r="K46" s="169" t="s">
        <v>50</v>
      </c>
      <c r="L46" s="169"/>
    </row>
    <row r="47" spans="1:12" s="31" customFormat="1" ht="15.75" customHeight="1">
      <c r="A47" s="36" t="s">
        <v>71</v>
      </c>
      <c r="B47" s="210" t="s">
        <v>72</v>
      </c>
      <c r="C47" s="210"/>
      <c r="D47" s="210"/>
      <c r="E47" s="289">
        <v>17000</v>
      </c>
      <c r="F47" s="289"/>
      <c r="G47" s="289"/>
      <c r="H47" s="289">
        <v>14037.8</v>
      </c>
      <c r="I47" s="289"/>
      <c r="J47" s="289"/>
      <c r="K47" s="289">
        <v>2962.2</v>
      </c>
      <c r="L47" s="289"/>
    </row>
    <row r="48" spans="1:12" s="31" customFormat="1" ht="15.75" customHeight="1">
      <c r="A48" s="36"/>
      <c r="B48" s="290" t="s">
        <v>181</v>
      </c>
      <c r="C48" s="291"/>
      <c r="D48" s="291"/>
      <c r="E48" s="291"/>
      <c r="F48" s="291"/>
      <c r="G48" s="291"/>
      <c r="H48" s="291"/>
      <c r="I48" s="291"/>
      <c r="J48" s="291"/>
      <c r="K48" s="291"/>
      <c r="L48" s="292"/>
    </row>
    <row r="49" spans="1:12" s="31" customFormat="1" ht="15.75" customHeight="1">
      <c r="A49" s="36" t="s">
        <v>73</v>
      </c>
      <c r="B49" s="210" t="s">
        <v>74</v>
      </c>
      <c r="C49" s="210"/>
      <c r="D49" s="210"/>
      <c r="E49" s="169" t="s">
        <v>59</v>
      </c>
      <c r="F49" s="169"/>
      <c r="G49" s="169"/>
      <c r="H49" s="169" t="s">
        <v>50</v>
      </c>
      <c r="I49" s="169"/>
      <c r="J49" s="169"/>
      <c r="K49" s="169" t="s">
        <v>50</v>
      </c>
      <c r="L49" s="169"/>
    </row>
    <row r="50" spans="1:12" s="31" customFormat="1" ht="15.75" customHeight="1">
      <c r="A50" s="36" t="s">
        <v>50</v>
      </c>
      <c r="B50" s="210" t="s">
        <v>60</v>
      </c>
      <c r="C50" s="210"/>
      <c r="D50" s="210"/>
      <c r="E50" s="169" t="s">
        <v>50</v>
      </c>
      <c r="F50" s="169"/>
      <c r="G50" s="169"/>
      <c r="H50" s="169" t="s">
        <v>50</v>
      </c>
      <c r="I50" s="169"/>
      <c r="J50" s="169"/>
      <c r="K50" s="169" t="s">
        <v>50</v>
      </c>
      <c r="L50" s="169"/>
    </row>
    <row r="51" spans="1:12" s="31" customFormat="1" ht="15.75" customHeight="1">
      <c r="A51" s="36" t="s">
        <v>75</v>
      </c>
      <c r="B51" s="210" t="s">
        <v>61</v>
      </c>
      <c r="C51" s="210"/>
      <c r="D51" s="210"/>
      <c r="E51" s="169" t="s">
        <v>59</v>
      </c>
      <c r="F51" s="169"/>
      <c r="G51" s="169"/>
      <c r="H51" s="169" t="s">
        <v>50</v>
      </c>
      <c r="I51" s="169"/>
      <c r="J51" s="169"/>
      <c r="K51" s="169" t="s">
        <v>50</v>
      </c>
      <c r="L51" s="169"/>
    </row>
    <row r="52" spans="1:12" s="31" customFormat="1" ht="15.75" customHeight="1">
      <c r="A52" s="36" t="s">
        <v>76</v>
      </c>
      <c r="B52" s="210" t="s">
        <v>62</v>
      </c>
      <c r="C52" s="210"/>
      <c r="D52" s="210"/>
      <c r="E52" s="169" t="s">
        <v>59</v>
      </c>
      <c r="F52" s="169"/>
      <c r="G52" s="169"/>
      <c r="H52" s="169" t="s">
        <v>50</v>
      </c>
      <c r="I52" s="169"/>
      <c r="J52" s="169"/>
      <c r="K52" s="169" t="s">
        <v>50</v>
      </c>
      <c r="L52" s="169"/>
    </row>
    <row r="53" s="31" customFormat="1" ht="12">
      <c r="A53" s="33"/>
    </row>
    <row r="54" spans="1:12" s="31" customFormat="1" ht="23.25" customHeight="1">
      <c r="A54" s="158" t="s">
        <v>77</v>
      </c>
      <c r="B54" s="158"/>
      <c r="C54" s="158"/>
      <c r="D54" s="158"/>
      <c r="E54" s="158"/>
      <c r="F54" s="158"/>
      <c r="G54" s="158"/>
      <c r="H54" s="158"/>
      <c r="I54" s="158"/>
      <c r="J54" s="158"/>
      <c r="K54" s="158"/>
      <c r="L54" s="158"/>
    </row>
    <row r="55" s="31" customFormat="1" ht="11.25">
      <c r="A55" s="34"/>
    </row>
    <row r="56" spans="1:11" s="31" customFormat="1" ht="15" customHeight="1">
      <c r="A56" s="203" t="s">
        <v>57</v>
      </c>
      <c r="B56" s="203"/>
      <c r="C56" s="203"/>
      <c r="D56" s="203"/>
      <c r="E56" s="203"/>
      <c r="F56" s="203"/>
      <c r="G56" s="203"/>
      <c r="H56" s="203"/>
      <c r="I56" s="203"/>
      <c r="J56" s="203"/>
      <c r="K56" s="203"/>
    </row>
    <row r="57" s="31" customFormat="1" ht="12">
      <c r="A57" s="33"/>
    </row>
    <row r="58" spans="1:11" s="31" customFormat="1" ht="30.75" customHeight="1">
      <c r="A58" s="254" t="s">
        <v>40</v>
      </c>
      <c r="B58" s="254" t="s">
        <v>41</v>
      </c>
      <c r="C58" s="207" t="s">
        <v>78</v>
      </c>
      <c r="D58" s="208"/>
      <c r="E58" s="209"/>
      <c r="F58" s="207" t="s">
        <v>43</v>
      </c>
      <c r="G58" s="208"/>
      <c r="H58" s="209"/>
      <c r="I58" s="207" t="s">
        <v>44</v>
      </c>
      <c r="J58" s="208"/>
      <c r="K58" s="209"/>
    </row>
    <row r="59" spans="1:11" s="31" customFormat="1" ht="26.25">
      <c r="A59" s="255"/>
      <c r="B59" s="256"/>
      <c r="C59" s="52" t="s">
        <v>45</v>
      </c>
      <c r="D59" s="52" t="s">
        <v>46</v>
      </c>
      <c r="E59" s="52" t="s">
        <v>47</v>
      </c>
      <c r="F59" s="52" t="s">
        <v>45</v>
      </c>
      <c r="G59" s="52" t="s">
        <v>46</v>
      </c>
      <c r="H59" s="52" t="s">
        <v>47</v>
      </c>
      <c r="I59" s="52" t="s">
        <v>45</v>
      </c>
      <c r="J59" s="52" t="s">
        <v>46</v>
      </c>
      <c r="K59" s="52" t="s">
        <v>47</v>
      </c>
    </row>
    <row r="60" spans="1:11" s="31" customFormat="1" ht="12.75">
      <c r="A60" s="20">
        <v>1</v>
      </c>
      <c r="B60" s="192" t="s">
        <v>79</v>
      </c>
      <c r="C60" s="192"/>
      <c r="D60" s="192"/>
      <c r="E60" s="192"/>
      <c r="F60" s="192"/>
      <c r="G60" s="192"/>
      <c r="H60" s="192"/>
      <c r="I60" s="192"/>
      <c r="J60" s="192"/>
      <c r="K60" s="193"/>
    </row>
    <row r="61" spans="1:11" s="31" customFormat="1" ht="32.25" customHeight="1">
      <c r="A61" s="90">
        <v>1</v>
      </c>
      <c r="B61" s="62" t="s">
        <v>192</v>
      </c>
      <c r="C61" s="96"/>
      <c r="D61" s="96">
        <f>E27</f>
        <v>17000</v>
      </c>
      <c r="E61" s="96">
        <f>D61</f>
        <v>17000</v>
      </c>
      <c r="F61" s="96"/>
      <c r="G61" s="96">
        <f>H27</f>
        <v>14037.8</v>
      </c>
      <c r="H61" s="96">
        <f>G61</f>
        <v>14037.8</v>
      </c>
      <c r="I61" s="96"/>
      <c r="J61" s="96">
        <f>H61-E61</f>
        <v>-2962.2000000000007</v>
      </c>
      <c r="K61" s="96">
        <f>J61</f>
        <v>-2962.2000000000007</v>
      </c>
    </row>
    <row r="62" spans="1:11" s="31" customFormat="1" ht="15" customHeight="1">
      <c r="A62" s="271" t="s">
        <v>193</v>
      </c>
      <c r="B62" s="272"/>
      <c r="C62" s="272"/>
      <c r="D62" s="272"/>
      <c r="E62" s="272"/>
      <c r="F62" s="272"/>
      <c r="G62" s="272"/>
      <c r="H62" s="272"/>
      <c r="I62" s="272"/>
      <c r="J62" s="272"/>
      <c r="K62" s="273"/>
    </row>
    <row r="63" spans="1:11" s="31" customFormat="1" ht="15.75" customHeight="1">
      <c r="A63" s="95">
        <v>2</v>
      </c>
      <c r="B63" s="54" t="s">
        <v>146</v>
      </c>
      <c r="C63" s="64"/>
      <c r="D63" s="64">
        <v>1337</v>
      </c>
      <c r="E63" s="64">
        <f>D63</f>
        <v>1337</v>
      </c>
      <c r="F63" s="64"/>
      <c r="G63" s="64">
        <v>420</v>
      </c>
      <c r="H63" s="64">
        <f>G63</f>
        <v>420</v>
      </c>
      <c r="I63" s="64"/>
      <c r="J63" s="64">
        <f>H63-E63</f>
        <v>-917</v>
      </c>
      <c r="K63" s="64">
        <f>J63</f>
        <v>-917</v>
      </c>
    </row>
    <row r="64" spans="1:11" s="31" customFormat="1" ht="15.75" customHeight="1">
      <c r="A64" s="282" t="s">
        <v>200</v>
      </c>
      <c r="B64" s="282"/>
      <c r="C64" s="282"/>
      <c r="D64" s="282"/>
      <c r="E64" s="282"/>
      <c r="F64" s="282"/>
      <c r="G64" s="282"/>
      <c r="H64" s="282"/>
      <c r="I64" s="282"/>
      <c r="J64" s="282"/>
      <c r="K64" s="282"/>
    </row>
    <row r="65" spans="1:11" s="31" customFormat="1" ht="12.75">
      <c r="A65" s="25">
        <v>2</v>
      </c>
      <c r="B65" s="286" t="s">
        <v>82</v>
      </c>
      <c r="C65" s="287"/>
      <c r="D65" s="287"/>
      <c r="E65" s="287"/>
      <c r="F65" s="287"/>
      <c r="G65" s="287"/>
      <c r="H65" s="287"/>
      <c r="I65" s="287"/>
      <c r="J65" s="287"/>
      <c r="K65" s="288"/>
    </row>
    <row r="66" spans="1:11" s="31" customFormat="1" ht="26.25">
      <c r="A66" s="24">
        <v>1</v>
      </c>
      <c r="B66" s="92" t="s">
        <v>194</v>
      </c>
      <c r="C66" s="24"/>
      <c r="D66" s="113">
        <v>14</v>
      </c>
      <c r="E66" s="113">
        <f>D66</f>
        <v>14</v>
      </c>
      <c r="F66" s="24"/>
      <c r="G66" s="113">
        <v>12</v>
      </c>
      <c r="H66" s="113">
        <f>G66</f>
        <v>12</v>
      </c>
      <c r="I66" s="24"/>
      <c r="J66" s="113">
        <f>H66-E66</f>
        <v>-2</v>
      </c>
      <c r="K66" s="113">
        <f>J66</f>
        <v>-2</v>
      </c>
    </row>
    <row r="67" spans="1:11" s="31" customFormat="1" ht="16.5" customHeight="1">
      <c r="A67" s="293" t="s">
        <v>218</v>
      </c>
      <c r="B67" s="293"/>
      <c r="C67" s="293"/>
      <c r="D67" s="293"/>
      <c r="E67" s="293"/>
      <c r="F67" s="293"/>
      <c r="G67" s="293"/>
      <c r="H67" s="293"/>
      <c r="I67" s="293"/>
      <c r="J67" s="293"/>
      <c r="K67" s="293"/>
    </row>
    <row r="68" spans="1:11" s="57" customFormat="1" ht="33.75" customHeight="1">
      <c r="A68" s="95">
        <v>2</v>
      </c>
      <c r="B68" s="97" t="s">
        <v>152</v>
      </c>
      <c r="C68" s="98"/>
      <c r="D68" s="98">
        <v>421</v>
      </c>
      <c r="E68" s="98">
        <f>D68</f>
        <v>421</v>
      </c>
      <c r="F68" s="98"/>
      <c r="G68" s="98">
        <v>803</v>
      </c>
      <c r="H68" s="98">
        <f>G68</f>
        <v>803</v>
      </c>
      <c r="I68" s="98"/>
      <c r="J68" s="98">
        <f>H68-E68</f>
        <v>382</v>
      </c>
      <c r="K68" s="98">
        <f>J68</f>
        <v>382</v>
      </c>
    </row>
    <row r="69" spans="1:11" s="57" customFormat="1" ht="18.75" customHeight="1">
      <c r="A69" s="279" t="s">
        <v>211</v>
      </c>
      <c r="B69" s="280"/>
      <c r="C69" s="280"/>
      <c r="D69" s="280"/>
      <c r="E69" s="280"/>
      <c r="F69" s="280"/>
      <c r="G69" s="280"/>
      <c r="H69" s="280"/>
      <c r="I69" s="280"/>
      <c r="J69" s="280"/>
      <c r="K69" s="281"/>
    </row>
    <row r="70" spans="1:11" s="57" customFormat="1" ht="33.75" customHeight="1">
      <c r="A70" s="91"/>
      <c r="B70" s="93"/>
      <c r="C70" s="93"/>
      <c r="D70" s="93"/>
      <c r="E70" s="93"/>
      <c r="F70" s="93"/>
      <c r="G70" s="93"/>
      <c r="H70" s="93"/>
      <c r="I70" s="93"/>
      <c r="J70" s="93"/>
      <c r="K70" s="93"/>
    </row>
    <row r="71" spans="1:11" s="31" customFormat="1" ht="24.75" customHeight="1">
      <c r="A71" s="169" t="s">
        <v>83</v>
      </c>
      <c r="B71" s="169"/>
      <c r="C71" s="169"/>
      <c r="D71" s="169"/>
      <c r="E71" s="169"/>
      <c r="F71" s="169"/>
      <c r="G71" s="169"/>
      <c r="H71" s="169"/>
      <c r="I71" s="169"/>
      <c r="J71" s="169"/>
      <c r="K71" s="169"/>
    </row>
    <row r="72" spans="1:11" s="31" customFormat="1" ht="15.75" customHeight="1">
      <c r="A72" s="51"/>
      <c r="B72" s="51"/>
      <c r="C72" s="51"/>
      <c r="D72" s="51"/>
      <c r="E72" s="51"/>
      <c r="F72" s="51"/>
      <c r="G72" s="51"/>
      <c r="H72" s="51"/>
      <c r="I72" s="51"/>
      <c r="J72" s="51"/>
      <c r="K72" s="51"/>
    </row>
    <row r="73" spans="1:11" s="31" customFormat="1" ht="12">
      <c r="A73" s="26" t="s">
        <v>50</v>
      </c>
      <c r="B73" s="66"/>
      <c r="C73" s="26" t="s">
        <v>50</v>
      </c>
      <c r="D73" s="26" t="s">
        <v>50</v>
      </c>
      <c r="E73" s="26" t="s">
        <v>50</v>
      </c>
      <c r="F73" s="26" t="s">
        <v>50</v>
      </c>
      <c r="G73" s="26" t="s">
        <v>50</v>
      </c>
      <c r="H73" s="26" t="s">
        <v>50</v>
      </c>
      <c r="I73" s="26" t="s">
        <v>50</v>
      </c>
      <c r="J73" s="26" t="s">
        <v>50</v>
      </c>
      <c r="K73" s="26" t="s">
        <v>50</v>
      </c>
    </row>
    <row r="74" s="31" customFormat="1" ht="9.75" customHeight="1">
      <c r="A74" s="33"/>
    </row>
    <row r="75" spans="1:11" s="31" customFormat="1" ht="11.25" customHeight="1">
      <c r="A75" s="158" t="s">
        <v>84</v>
      </c>
      <c r="B75" s="158"/>
      <c r="C75" s="158"/>
      <c r="D75" s="158"/>
      <c r="E75" s="158"/>
      <c r="F75" s="158"/>
      <c r="G75" s="158"/>
      <c r="H75" s="158"/>
      <c r="I75" s="158"/>
      <c r="J75" s="158"/>
      <c r="K75" s="158"/>
    </row>
    <row r="76" spans="1:11" s="31" customFormat="1" ht="17.25" customHeight="1">
      <c r="A76" s="178" t="s">
        <v>133</v>
      </c>
      <c r="B76" s="178"/>
      <c r="C76" s="178"/>
      <c r="D76" s="178"/>
      <c r="E76" s="178"/>
      <c r="F76" s="178"/>
      <c r="G76" s="178"/>
      <c r="H76" s="178"/>
      <c r="I76" s="178"/>
      <c r="J76" s="178"/>
      <c r="K76" s="178"/>
    </row>
    <row r="77" s="31" customFormat="1" ht="11.25">
      <c r="A77" s="34"/>
    </row>
    <row r="78" spans="1:11" s="31" customFormat="1" ht="15" customHeight="1">
      <c r="A78" s="165" t="s">
        <v>85</v>
      </c>
      <c r="B78" s="165"/>
      <c r="C78" s="165"/>
      <c r="D78" s="165"/>
      <c r="E78" s="165"/>
      <c r="F78" s="165"/>
      <c r="G78" s="165"/>
      <c r="H78" s="165"/>
      <c r="I78" s="165"/>
      <c r="J78" s="165"/>
      <c r="K78" s="165"/>
    </row>
    <row r="79" s="31" customFormat="1" ht="12">
      <c r="A79" s="33"/>
    </row>
    <row r="80" spans="1:11" s="31" customFormat="1" ht="13.5" customHeight="1">
      <c r="A80" s="179" t="s">
        <v>40</v>
      </c>
      <c r="B80" s="179" t="s">
        <v>41</v>
      </c>
      <c r="C80" s="182" t="s">
        <v>86</v>
      </c>
      <c r="D80" s="183"/>
      <c r="E80" s="184"/>
      <c r="F80" s="182" t="s">
        <v>87</v>
      </c>
      <c r="G80" s="183"/>
      <c r="H80" s="184"/>
      <c r="I80" s="182" t="s">
        <v>88</v>
      </c>
      <c r="J80" s="183"/>
      <c r="K80" s="184"/>
    </row>
    <row r="81" spans="1:11" s="31" customFormat="1" ht="11.25" customHeight="1">
      <c r="A81" s="180"/>
      <c r="B81" s="180"/>
      <c r="C81" s="173"/>
      <c r="D81" s="174"/>
      <c r="E81" s="175"/>
      <c r="F81" s="173"/>
      <c r="G81" s="174"/>
      <c r="H81" s="175"/>
      <c r="I81" s="173" t="s">
        <v>89</v>
      </c>
      <c r="J81" s="174"/>
      <c r="K81" s="175"/>
    </row>
    <row r="82" spans="1:11" s="31" customFormat="1" ht="24">
      <c r="A82" s="181"/>
      <c r="B82" s="181"/>
      <c r="C82" s="48" t="s">
        <v>45</v>
      </c>
      <c r="D82" s="48" t="s">
        <v>46</v>
      </c>
      <c r="E82" s="48" t="s">
        <v>47</v>
      </c>
      <c r="F82" s="48" t="s">
        <v>45</v>
      </c>
      <c r="G82" s="48" t="s">
        <v>46</v>
      </c>
      <c r="H82" s="48" t="s">
        <v>47</v>
      </c>
      <c r="I82" s="48" t="s">
        <v>45</v>
      </c>
      <c r="J82" s="48" t="s">
        <v>46</v>
      </c>
      <c r="K82" s="48" t="s">
        <v>47</v>
      </c>
    </row>
    <row r="83" spans="1:11" s="31" customFormat="1" ht="16.5" customHeight="1">
      <c r="A83" s="48">
        <v>1</v>
      </c>
      <c r="B83" s="58" t="s">
        <v>49</v>
      </c>
      <c r="C83" s="79"/>
      <c r="D83" s="79">
        <f>D88</f>
        <v>22200</v>
      </c>
      <c r="E83" s="79">
        <f>E88</f>
        <v>22200</v>
      </c>
      <c r="F83" s="48"/>
      <c r="G83" s="79">
        <f>G88</f>
        <v>14037.8</v>
      </c>
      <c r="H83" s="79">
        <f>H88</f>
        <v>14037.8</v>
      </c>
      <c r="I83" s="48"/>
      <c r="J83" s="79">
        <f>J88</f>
        <v>63.2</v>
      </c>
      <c r="K83" s="79">
        <f>J83</f>
        <v>63.2</v>
      </c>
    </row>
    <row r="84" spans="1:11" s="31" customFormat="1" ht="30.75" customHeight="1">
      <c r="A84" s="271" t="s">
        <v>197</v>
      </c>
      <c r="B84" s="272"/>
      <c r="C84" s="272"/>
      <c r="D84" s="272"/>
      <c r="E84" s="272"/>
      <c r="F84" s="272"/>
      <c r="G84" s="272"/>
      <c r="H84" s="272"/>
      <c r="I84" s="272"/>
      <c r="J84" s="272"/>
      <c r="K84" s="273"/>
    </row>
    <row r="85" spans="1:11" s="31" customFormat="1" ht="12">
      <c r="A85" s="48" t="s">
        <v>50</v>
      </c>
      <c r="B85" s="58" t="s">
        <v>51</v>
      </c>
      <c r="C85" s="48" t="s">
        <v>50</v>
      </c>
      <c r="D85" s="48" t="s">
        <v>50</v>
      </c>
      <c r="E85" s="48" t="s">
        <v>50</v>
      </c>
      <c r="F85" s="48" t="s">
        <v>50</v>
      </c>
      <c r="G85" s="48" t="s">
        <v>50</v>
      </c>
      <c r="H85" s="48" t="s">
        <v>50</v>
      </c>
      <c r="I85" s="48" t="s">
        <v>50</v>
      </c>
      <c r="J85" s="48" t="s">
        <v>50</v>
      </c>
      <c r="K85" s="48" t="s">
        <v>50</v>
      </c>
    </row>
    <row r="86" spans="1:11" s="31" customFormat="1" ht="24" customHeight="1">
      <c r="A86" s="107" t="s">
        <v>205</v>
      </c>
      <c r="B86" s="283" t="s">
        <v>191</v>
      </c>
      <c r="C86" s="284"/>
      <c r="D86" s="284"/>
      <c r="E86" s="284"/>
      <c r="F86" s="284"/>
      <c r="G86" s="284"/>
      <c r="H86" s="284"/>
      <c r="I86" s="284"/>
      <c r="J86" s="284"/>
      <c r="K86" s="285"/>
    </row>
    <row r="87" spans="1:11" s="31" customFormat="1" ht="12">
      <c r="A87" s="48">
        <v>1</v>
      </c>
      <c r="B87" s="58" t="s">
        <v>79</v>
      </c>
      <c r="C87" s="48" t="s">
        <v>50</v>
      </c>
      <c r="D87" s="48" t="s">
        <v>50</v>
      </c>
      <c r="E87" s="48" t="s">
        <v>50</v>
      </c>
      <c r="F87" s="48" t="s">
        <v>50</v>
      </c>
      <c r="G87" s="48" t="s">
        <v>50</v>
      </c>
      <c r="H87" s="48" t="s">
        <v>50</v>
      </c>
      <c r="I87" s="48" t="s">
        <v>50</v>
      </c>
      <c r="J87" s="48" t="s">
        <v>50</v>
      </c>
      <c r="K87" s="48" t="s">
        <v>50</v>
      </c>
    </row>
    <row r="88" spans="1:11" s="31" customFormat="1" ht="32.25" customHeight="1">
      <c r="A88" s="48">
        <v>1</v>
      </c>
      <c r="B88" s="53" t="s">
        <v>192</v>
      </c>
      <c r="C88" s="79"/>
      <c r="D88" s="79">
        <v>22200</v>
      </c>
      <c r="E88" s="79">
        <f>D88</f>
        <v>22200</v>
      </c>
      <c r="F88" s="79"/>
      <c r="G88" s="79">
        <f>G61</f>
        <v>14037.8</v>
      </c>
      <c r="H88" s="79">
        <f>G88</f>
        <v>14037.8</v>
      </c>
      <c r="I88" s="79"/>
      <c r="J88" s="79">
        <v>63.2</v>
      </c>
      <c r="K88" s="79">
        <f>J88</f>
        <v>63.2</v>
      </c>
    </row>
    <row r="89" spans="1:11" s="31" customFormat="1" ht="27.75" customHeight="1">
      <c r="A89" s="170" t="s">
        <v>219</v>
      </c>
      <c r="B89" s="171"/>
      <c r="C89" s="171"/>
      <c r="D89" s="171"/>
      <c r="E89" s="171"/>
      <c r="F89" s="171"/>
      <c r="G89" s="171"/>
      <c r="H89" s="171"/>
      <c r="I89" s="171"/>
      <c r="J89" s="171"/>
      <c r="K89" s="172"/>
    </row>
    <row r="90" spans="1:11" s="31" customFormat="1" ht="12">
      <c r="A90" s="48">
        <v>2</v>
      </c>
      <c r="B90" s="58" t="s">
        <v>146</v>
      </c>
      <c r="C90" s="80"/>
      <c r="D90" s="79">
        <v>2305</v>
      </c>
      <c r="E90" s="79">
        <f>D90</f>
        <v>2305</v>
      </c>
      <c r="F90" s="80"/>
      <c r="G90" s="79">
        <f>G63</f>
        <v>420</v>
      </c>
      <c r="H90" s="79">
        <f>G90</f>
        <v>420</v>
      </c>
      <c r="I90" s="79"/>
      <c r="J90" s="79">
        <v>18.2</v>
      </c>
      <c r="K90" s="79">
        <f>J90</f>
        <v>18.2</v>
      </c>
    </row>
    <row r="91" spans="1:11" s="31" customFormat="1" ht="12" customHeight="1">
      <c r="A91" s="170" t="s">
        <v>196</v>
      </c>
      <c r="B91" s="171"/>
      <c r="C91" s="171"/>
      <c r="D91" s="171"/>
      <c r="E91" s="171"/>
      <c r="F91" s="171"/>
      <c r="G91" s="171"/>
      <c r="H91" s="171"/>
      <c r="I91" s="171"/>
      <c r="J91" s="171"/>
      <c r="K91" s="172"/>
    </row>
    <row r="92" spans="1:11" s="31" customFormat="1" ht="12">
      <c r="A92" s="48">
        <v>4</v>
      </c>
      <c r="B92" s="58" t="s">
        <v>82</v>
      </c>
      <c r="C92" s="79" t="s">
        <v>50</v>
      </c>
      <c r="D92" s="79" t="s">
        <v>50</v>
      </c>
      <c r="E92" s="79" t="s">
        <v>50</v>
      </c>
      <c r="F92" s="79" t="s">
        <v>50</v>
      </c>
      <c r="G92" s="79" t="s">
        <v>50</v>
      </c>
      <c r="H92" s="79" t="s">
        <v>50</v>
      </c>
      <c r="I92" s="79" t="s">
        <v>50</v>
      </c>
      <c r="J92" s="79" t="s">
        <v>50</v>
      </c>
      <c r="K92" s="79" t="s">
        <v>50</v>
      </c>
    </row>
    <row r="93" spans="1:11" s="31" customFormat="1" ht="29.25" customHeight="1">
      <c r="A93" s="67">
        <v>1</v>
      </c>
      <c r="B93" s="99" t="s">
        <v>194</v>
      </c>
      <c r="C93" s="100"/>
      <c r="D93" s="100">
        <v>22</v>
      </c>
      <c r="E93" s="100">
        <f>D93</f>
        <v>22</v>
      </c>
      <c r="F93" s="100"/>
      <c r="G93" s="100">
        <f>G66</f>
        <v>12</v>
      </c>
      <c r="H93" s="100">
        <f>G93</f>
        <v>12</v>
      </c>
      <c r="I93" s="100"/>
      <c r="J93" s="100">
        <v>54.5</v>
      </c>
      <c r="K93" s="100">
        <f>J93</f>
        <v>54.5</v>
      </c>
    </row>
    <row r="94" spans="1:11" s="31" customFormat="1" ht="18.75" customHeight="1">
      <c r="A94" s="82"/>
      <c r="B94" s="177" t="s">
        <v>220</v>
      </c>
      <c r="C94" s="177"/>
      <c r="D94" s="177"/>
      <c r="E94" s="177"/>
      <c r="F94" s="177"/>
      <c r="G94" s="177"/>
      <c r="H94" s="177"/>
      <c r="I94" s="177"/>
      <c r="J94" s="177"/>
      <c r="K94" s="177"/>
    </row>
    <row r="95" spans="1:11" s="31" customFormat="1" ht="24" customHeight="1">
      <c r="A95" s="82">
        <v>2</v>
      </c>
      <c r="B95" s="81" t="s">
        <v>152</v>
      </c>
      <c r="C95" s="82"/>
      <c r="D95" s="82">
        <v>419</v>
      </c>
      <c r="E95" s="82">
        <f>D95</f>
        <v>419</v>
      </c>
      <c r="F95" s="82"/>
      <c r="G95" s="101">
        <f>G68</f>
        <v>803</v>
      </c>
      <c r="H95" s="101">
        <f>G95</f>
        <v>803</v>
      </c>
      <c r="I95" s="82"/>
      <c r="J95" s="82">
        <v>191.6</v>
      </c>
      <c r="K95" s="82">
        <f>J95</f>
        <v>191.6</v>
      </c>
    </row>
    <row r="96" spans="1:11" s="31" customFormat="1" ht="24" customHeight="1">
      <c r="A96" s="177" t="s">
        <v>199</v>
      </c>
      <c r="B96" s="177"/>
      <c r="C96" s="177"/>
      <c r="D96" s="177"/>
      <c r="E96" s="177"/>
      <c r="F96" s="177"/>
      <c r="G96" s="177"/>
      <c r="H96" s="177"/>
      <c r="I96" s="177"/>
      <c r="J96" s="177"/>
      <c r="K96" s="177"/>
    </row>
    <row r="97" spans="1:11" s="31" customFormat="1" ht="24" customHeight="1">
      <c r="A97" s="50"/>
      <c r="B97" s="117"/>
      <c r="C97" s="117"/>
      <c r="D97" s="117"/>
      <c r="E97" s="117"/>
      <c r="F97" s="117"/>
      <c r="G97" s="117"/>
      <c r="H97" s="117"/>
      <c r="I97" s="117"/>
      <c r="J97" s="117"/>
      <c r="K97" s="117"/>
    </row>
    <row r="98" spans="1:11" s="31" customFormat="1" ht="15.75" customHeight="1">
      <c r="A98" s="169" t="s">
        <v>90</v>
      </c>
      <c r="B98" s="169"/>
      <c r="C98" s="169"/>
      <c r="D98" s="169"/>
      <c r="E98" s="169"/>
      <c r="F98" s="169"/>
      <c r="G98" s="169"/>
      <c r="H98" s="169"/>
      <c r="I98" s="169"/>
      <c r="J98" s="169"/>
      <c r="K98" s="169"/>
    </row>
    <row r="99" spans="1:11" s="31" customFormat="1" ht="12">
      <c r="A99" s="26" t="s">
        <v>50</v>
      </c>
      <c r="B99" s="114" t="s">
        <v>53</v>
      </c>
      <c r="C99" s="26" t="s">
        <v>50</v>
      </c>
      <c r="D99" s="26" t="s">
        <v>50</v>
      </c>
      <c r="E99" s="26" t="s">
        <v>50</v>
      </c>
      <c r="F99" s="26" t="s">
        <v>50</v>
      </c>
      <c r="G99" s="26" t="s">
        <v>50</v>
      </c>
      <c r="H99" s="26" t="s">
        <v>50</v>
      </c>
      <c r="I99" s="26" t="s">
        <v>50</v>
      </c>
      <c r="J99" s="26" t="s">
        <v>50</v>
      </c>
      <c r="K99" s="26" t="s">
        <v>50</v>
      </c>
    </row>
    <row r="100" spans="1:11" s="31" customFormat="1" ht="12">
      <c r="A100" s="21" t="s">
        <v>50</v>
      </c>
      <c r="B100" s="37" t="s">
        <v>132</v>
      </c>
      <c r="C100" s="21" t="s">
        <v>50</v>
      </c>
      <c r="D100" s="21" t="s">
        <v>50</v>
      </c>
      <c r="E100" s="21" t="s">
        <v>50</v>
      </c>
      <c r="F100" s="21" t="s">
        <v>50</v>
      </c>
      <c r="G100" s="21" t="s">
        <v>50</v>
      </c>
      <c r="H100" s="21" t="s">
        <v>50</v>
      </c>
      <c r="I100" s="21" t="s">
        <v>50</v>
      </c>
      <c r="J100" s="21" t="s">
        <v>50</v>
      </c>
      <c r="K100" s="21" t="s">
        <v>50</v>
      </c>
    </row>
    <row r="101" s="31" customFormat="1" ht="12">
      <c r="A101" s="33"/>
    </row>
    <row r="102" spans="1:11" s="31" customFormat="1" ht="19.5" customHeight="1">
      <c r="A102" s="165" t="s">
        <v>91</v>
      </c>
      <c r="B102" s="165"/>
      <c r="C102" s="165"/>
      <c r="D102" s="165"/>
      <c r="E102" s="165"/>
      <c r="F102" s="165"/>
      <c r="G102" s="165"/>
      <c r="H102" s="165"/>
      <c r="I102" s="165"/>
      <c r="J102" s="165"/>
      <c r="K102" s="165"/>
    </row>
    <row r="103" s="31" customFormat="1" ht="12">
      <c r="A103" s="33"/>
    </row>
    <row r="104" spans="1:8" s="31" customFormat="1" ht="77.25" customHeight="1">
      <c r="A104" s="48" t="s">
        <v>92</v>
      </c>
      <c r="B104" s="48" t="s">
        <v>93</v>
      </c>
      <c r="C104" s="48" t="s">
        <v>94</v>
      </c>
      <c r="D104" s="48" t="s">
        <v>95</v>
      </c>
      <c r="E104" s="48" t="s">
        <v>96</v>
      </c>
      <c r="F104" s="48" t="s">
        <v>97</v>
      </c>
      <c r="G104" s="48" t="s">
        <v>98</v>
      </c>
      <c r="H104" s="48" t="s">
        <v>99</v>
      </c>
    </row>
    <row r="105" spans="1:8" s="31" customFormat="1" ht="12">
      <c r="A105" s="21">
        <v>1</v>
      </c>
      <c r="B105" s="21">
        <v>2</v>
      </c>
      <c r="C105" s="21">
        <v>3</v>
      </c>
      <c r="D105" s="21">
        <v>4</v>
      </c>
      <c r="E105" s="21">
        <v>5</v>
      </c>
      <c r="F105" s="21" t="s">
        <v>100</v>
      </c>
      <c r="G105" s="21">
        <v>7</v>
      </c>
      <c r="H105" s="21" t="s">
        <v>101</v>
      </c>
    </row>
    <row r="106" spans="1:8" s="31" customFormat="1" ht="11.25">
      <c r="A106" s="163" t="s">
        <v>2</v>
      </c>
      <c r="B106" s="40" t="s">
        <v>102</v>
      </c>
      <c r="C106" s="163" t="s">
        <v>103</v>
      </c>
      <c r="D106" s="167"/>
      <c r="E106" s="167"/>
      <c r="F106" s="167"/>
      <c r="G106" s="163" t="s">
        <v>103</v>
      </c>
      <c r="H106" s="163" t="s">
        <v>103</v>
      </c>
    </row>
    <row r="107" spans="1:8" s="31" customFormat="1" ht="11.25">
      <c r="A107" s="164"/>
      <c r="B107" s="41" t="s">
        <v>104</v>
      </c>
      <c r="C107" s="164"/>
      <c r="D107" s="168"/>
      <c r="E107" s="168"/>
      <c r="F107" s="168"/>
      <c r="G107" s="164"/>
      <c r="H107" s="164"/>
    </row>
    <row r="108" spans="1:8" s="31" customFormat="1" ht="12">
      <c r="A108" s="21"/>
      <c r="B108" s="30" t="s">
        <v>105</v>
      </c>
      <c r="C108" s="21" t="s">
        <v>103</v>
      </c>
      <c r="D108" s="30"/>
      <c r="E108" s="30"/>
      <c r="F108" s="30"/>
      <c r="G108" s="21" t="s">
        <v>103</v>
      </c>
      <c r="H108" s="21" t="s">
        <v>103</v>
      </c>
    </row>
    <row r="109" spans="1:8" s="31" customFormat="1" ht="25.5" customHeight="1">
      <c r="A109" s="21"/>
      <c r="B109" s="30" t="s">
        <v>106</v>
      </c>
      <c r="C109" s="21" t="s">
        <v>103</v>
      </c>
      <c r="D109" s="30"/>
      <c r="E109" s="30"/>
      <c r="F109" s="30"/>
      <c r="G109" s="21" t="s">
        <v>103</v>
      </c>
      <c r="H109" s="21" t="s">
        <v>103</v>
      </c>
    </row>
    <row r="110" spans="1:8" s="31" customFormat="1" ht="15" customHeight="1">
      <c r="A110" s="21"/>
      <c r="B110" s="30" t="s">
        <v>107</v>
      </c>
      <c r="C110" s="21" t="s">
        <v>103</v>
      </c>
      <c r="D110" s="30"/>
      <c r="E110" s="30"/>
      <c r="F110" s="30"/>
      <c r="G110" s="21" t="s">
        <v>103</v>
      </c>
      <c r="H110" s="21" t="s">
        <v>103</v>
      </c>
    </row>
    <row r="111" spans="1:8" s="31" customFormat="1" ht="12">
      <c r="A111" s="21"/>
      <c r="B111" s="30" t="s">
        <v>108</v>
      </c>
      <c r="C111" s="21" t="s">
        <v>103</v>
      </c>
      <c r="D111" s="30"/>
      <c r="E111" s="30"/>
      <c r="F111" s="30"/>
      <c r="G111" s="21" t="s">
        <v>103</v>
      </c>
      <c r="H111" s="21" t="s">
        <v>103</v>
      </c>
    </row>
    <row r="112" spans="1:8" s="31" customFormat="1" ht="11.25">
      <c r="A112" s="163" t="s">
        <v>5</v>
      </c>
      <c r="B112" s="40" t="s">
        <v>109</v>
      </c>
      <c r="C112" s="163" t="s">
        <v>103</v>
      </c>
      <c r="D112" s="167"/>
      <c r="E112" s="167"/>
      <c r="F112" s="167"/>
      <c r="G112" s="163" t="s">
        <v>103</v>
      </c>
      <c r="H112" s="163" t="s">
        <v>103</v>
      </c>
    </row>
    <row r="113" spans="1:8" s="31" customFormat="1" ht="11.25">
      <c r="A113" s="164"/>
      <c r="B113" s="41" t="s">
        <v>104</v>
      </c>
      <c r="C113" s="164"/>
      <c r="D113" s="168"/>
      <c r="E113" s="168"/>
      <c r="F113" s="168"/>
      <c r="G113" s="164"/>
      <c r="H113" s="164"/>
    </row>
    <row r="114" spans="1:8" s="31" customFormat="1" ht="19.5" customHeight="1">
      <c r="A114" s="42" t="s">
        <v>122</v>
      </c>
      <c r="B114" s="43" t="s">
        <v>110</v>
      </c>
      <c r="C114" s="30"/>
      <c r="D114" s="30"/>
      <c r="E114" s="30"/>
      <c r="F114" s="30"/>
      <c r="G114" s="30"/>
      <c r="H114" s="30"/>
    </row>
    <row r="115" spans="1:8" s="31" customFormat="1" ht="18.75" customHeight="1">
      <c r="A115" s="21"/>
      <c r="B115" s="44" t="s">
        <v>111</v>
      </c>
      <c r="C115" s="30"/>
      <c r="D115" s="30"/>
      <c r="E115" s="30"/>
      <c r="F115" s="30"/>
      <c r="G115" s="30"/>
      <c r="H115" s="30"/>
    </row>
    <row r="116" spans="1:8" s="31" customFormat="1" ht="12">
      <c r="A116" s="21"/>
      <c r="B116" s="30" t="s">
        <v>112</v>
      </c>
      <c r="C116" s="30"/>
      <c r="D116" s="30"/>
      <c r="E116" s="30"/>
      <c r="F116" s="30"/>
      <c r="G116" s="30"/>
      <c r="H116" s="30"/>
    </row>
    <row r="117" spans="1:8" s="31" customFormat="1" ht="12">
      <c r="A117" s="21"/>
      <c r="B117" s="30" t="s">
        <v>113</v>
      </c>
      <c r="C117" s="30"/>
      <c r="D117" s="30"/>
      <c r="E117" s="30"/>
      <c r="F117" s="30"/>
      <c r="G117" s="30"/>
      <c r="H117" s="30"/>
    </row>
    <row r="118" spans="1:8" s="31" customFormat="1" ht="12">
      <c r="A118" s="21"/>
      <c r="B118" s="30" t="s">
        <v>114</v>
      </c>
      <c r="C118" s="30"/>
      <c r="D118" s="30"/>
      <c r="E118" s="30"/>
      <c r="F118" s="30"/>
      <c r="G118" s="30"/>
      <c r="H118" s="30"/>
    </row>
    <row r="119" spans="1:8" s="31" customFormat="1" ht="12" customHeight="1">
      <c r="A119" s="21"/>
      <c r="B119" s="44" t="s">
        <v>115</v>
      </c>
      <c r="C119" s="30"/>
      <c r="D119" s="30"/>
      <c r="E119" s="30"/>
      <c r="F119" s="30"/>
      <c r="G119" s="30"/>
      <c r="H119" s="30"/>
    </row>
    <row r="120" spans="1:8" s="31" customFormat="1" ht="12">
      <c r="A120" s="21"/>
      <c r="B120" s="30" t="s">
        <v>112</v>
      </c>
      <c r="C120" s="30"/>
      <c r="D120" s="30"/>
      <c r="E120" s="30"/>
      <c r="F120" s="30"/>
      <c r="G120" s="30"/>
      <c r="H120" s="30"/>
    </row>
    <row r="121" spans="1:8" s="31" customFormat="1" ht="12">
      <c r="A121" s="21"/>
      <c r="B121" s="30" t="s">
        <v>113</v>
      </c>
      <c r="C121" s="30"/>
      <c r="D121" s="30"/>
      <c r="E121" s="30"/>
      <c r="F121" s="30"/>
      <c r="G121" s="30"/>
      <c r="H121" s="30"/>
    </row>
    <row r="122" spans="1:8" s="31" customFormat="1" ht="12">
      <c r="A122" s="21"/>
      <c r="B122" s="30" t="s">
        <v>114</v>
      </c>
      <c r="C122" s="30"/>
      <c r="D122" s="30"/>
      <c r="E122" s="30"/>
      <c r="F122" s="30"/>
      <c r="G122" s="30"/>
      <c r="H122" s="30"/>
    </row>
    <row r="123" spans="1:8" s="31" customFormat="1" ht="18.75" customHeight="1">
      <c r="A123" s="42" t="s">
        <v>123</v>
      </c>
      <c r="B123" s="43" t="s">
        <v>116</v>
      </c>
      <c r="C123" s="21" t="s">
        <v>103</v>
      </c>
      <c r="D123" s="21"/>
      <c r="E123" s="21"/>
      <c r="F123" s="21"/>
      <c r="G123" s="21" t="s">
        <v>103</v>
      </c>
      <c r="H123" s="21" t="s">
        <v>103</v>
      </c>
    </row>
    <row r="124" s="31" customFormat="1" ht="12">
      <c r="A124" s="33"/>
    </row>
    <row r="125" spans="1:11" s="31" customFormat="1" ht="23.25" customHeight="1">
      <c r="A125" s="165" t="s">
        <v>117</v>
      </c>
      <c r="B125" s="165"/>
      <c r="C125" s="165"/>
      <c r="D125" s="165"/>
      <c r="E125" s="165"/>
      <c r="F125" s="165"/>
      <c r="G125" s="165"/>
      <c r="H125" s="165"/>
      <c r="I125" s="165"/>
      <c r="J125" s="165"/>
      <c r="K125" s="165"/>
    </row>
    <row r="126" spans="1:11" s="31" customFormat="1" ht="15" customHeight="1">
      <c r="A126" s="162" t="s">
        <v>159</v>
      </c>
      <c r="B126" s="162"/>
      <c r="C126" s="162"/>
      <c r="D126" s="162"/>
      <c r="E126" s="162"/>
      <c r="F126" s="162"/>
      <c r="G126" s="46"/>
      <c r="H126" s="46"/>
      <c r="I126" s="46"/>
      <c r="J126" s="46"/>
      <c r="K126" s="46"/>
    </row>
    <row r="127" spans="1:11" s="31" customFormat="1" ht="15" customHeight="1">
      <c r="A127" s="165" t="s">
        <v>118</v>
      </c>
      <c r="B127" s="165"/>
      <c r="C127" s="165"/>
      <c r="D127" s="165"/>
      <c r="E127" s="165"/>
      <c r="F127" s="165"/>
      <c r="G127" s="165"/>
      <c r="H127" s="165"/>
      <c r="I127" s="165"/>
      <c r="J127" s="165"/>
      <c r="K127" s="165"/>
    </row>
    <row r="128" spans="1:11" s="31" customFormat="1" ht="21" customHeight="1">
      <c r="A128" s="166" t="s">
        <v>195</v>
      </c>
      <c r="B128" s="166"/>
      <c r="C128" s="166"/>
      <c r="D128" s="166"/>
      <c r="E128" s="166"/>
      <c r="F128" s="166"/>
      <c r="G128" s="83"/>
      <c r="H128" s="83"/>
      <c r="I128" s="83"/>
      <c r="J128" s="83"/>
      <c r="K128" s="83"/>
    </row>
    <row r="129" spans="1:11" s="31" customFormat="1" ht="14.25" customHeight="1">
      <c r="A129" s="165" t="s">
        <v>119</v>
      </c>
      <c r="B129" s="165"/>
      <c r="C129" s="165"/>
      <c r="D129" s="165"/>
      <c r="E129" s="165"/>
      <c r="F129" s="165"/>
      <c r="G129" s="165"/>
      <c r="H129" s="165"/>
      <c r="I129" s="165"/>
      <c r="J129" s="165"/>
      <c r="K129" s="165"/>
    </row>
    <row r="130" spans="1:11" s="31" customFormat="1" ht="12.75" customHeight="1">
      <c r="A130" s="158" t="s">
        <v>160</v>
      </c>
      <c r="B130" s="158"/>
      <c r="C130" s="158"/>
      <c r="D130" s="158"/>
      <c r="E130" s="158"/>
      <c r="F130" s="158"/>
      <c r="G130" s="46"/>
      <c r="H130" s="46"/>
      <c r="I130" s="46"/>
      <c r="J130" s="46"/>
      <c r="K130" s="46"/>
    </row>
    <row r="131" spans="1:11" s="31" customFormat="1" ht="16.5" customHeight="1">
      <c r="A131" s="162" t="s">
        <v>161</v>
      </c>
      <c r="B131" s="162"/>
      <c r="C131" s="162"/>
      <c r="D131" s="162"/>
      <c r="E131" s="162"/>
      <c r="F131" s="162"/>
      <c r="G131" s="84"/>
      <c r="H131" s="84"/>
      <c r="I131" s="84"/>
      <c r="J131" s="84"/>
      <c r="K131" s="84"/>
    </row>
    <row r="132" spans="1:11" s="31" customFormat="1" ht="14.25" customHeight="1">
      <c r="A132" s="158" t="s">
        <v>162</v>
      </c>
      <c r="B132" s="158"/>
      <c r="C132" s="158"/>
      <c r="D132" s="158"/>
      <c r="E132" s="158"/>
      <c r="F132" s="158"/>
      <c r="G132" s="158"/>
      <c r="H132" s="158"/>
      <c r="I132" s="158"/>
      <c r="J132" s="158"/>
      <c r="K132" s="158"/>
    </row>
    <row r="133" spans="1:11" s="31" customFormat="1" ht="12.75" customHeight="1">
      <c r="A133" s="162" t="s">
        <v>163</v>
      </c>
      <c r="B133" s="162"/>
      <c r="C133" s="162"/>
      <c r="D133" s="162"/>
      <c r="E133" s="162"/>
      <c r="F133" s="162"/>
      <c r="G133" s="84"/>
      <c r="H133" s="84"/>
      <c r="I133" s="84"/>
      <c r="J133" s="84"/>
      <c r="K133" s="84"/>
    </row>
    <row r="134" spans="1:11" s="31" customFormat="1" ht="13.5" customHeight="1">
      <c r="A134" s="158" t="s">
        <v>164</v>
      </c>
      <c r="B134" s="158"/>
      <c r="C134" s="158"/>
      <c r="D134" s="158"/>
      <c r="E134" s="158"/>
      <c r="F134" s="158"/>
      <c r="G134" s="158"/>
      <c r="H134" s="158"/>
      <c r="I134" s="158"/>
      <c r="J134" s="158"/>
      <c r="K134" s="158"/>
    </row>
    <row r="135" spans="1:11" s="31" customFormat="1" ht="28.5" customHeight="1">
      <c r="A135" s="166" t="s">
        <v>198</v>
      </c>
      <c r="B135" s="166"/>
      <c r="C135" s="166"/>
      <c r="D135" s="166"/>
      <c r="E135" s="166"/>
      <c r="F135" s="166"/>
      <c r="G135" s="46"/>
      <c r="H135" s="46"/>
      <c r="I135" s="46"/>
      <c r="J135" s="46"/>
      <c r="K135" s="46"/>
    </row>
    <row r="136" spans="1:11" s="31" customFormat="1" ht="15" customHeight="1">
      <c r="A136" s="158" t="s">
        <v>165</v>
      </c>
      <c r="B136" s="158"/>
      <c r="C136" s="158"/>
      <c r="D136" s="158"/>
      <c r="E136" s="158"/>
      <c r="F136" s="158"/>
      <c r="G136" s="158"/>
      <c r="H136" s="158"/>
      <c r="I136" s="158"/>
      <c r="J136" s="158"/>
      <c r="K136" s="158"/>
    </row>
    <row r="137" spans="1:11" s="31" customFormat="1" ht="13.5" customHeight="1">
      <c r="A137" s="159" t="s">
        <v>167</v>
      </c>
      <c r="B137" s="159"/>
      <c r="C137" s="159"/>
      <c r="D137" s="159"/>
      <c r="E137" s="159"/>
      <c r="F137" s="159"/>
      <c r="G137" s="85"/>
      <c r="H137" s="85"/>
      <c r="I137" s="85"/>
      <c r="J137" s="85"/>
      <c r="K137" s="85"/>
    </row>
    <row r="138" spans="1:11" s="31" customFormat="1" ht="19.5" customHeight="1">
      <c r="A138" s="86"/>
      <c r="B138" s="86"/>
      <c r="C138" s="86"/>
      <c r="D138" s="86"/>
      <c r="E138" s="86"/>
      <c r="F138" s="86"/>
      <c r="G138" s="85"/>
      <c r="H138" s="85"/>
      <c r="I138" s="85"/>
      <c r="J138" s="85"/>
      <c r="K138" s="85"/>
    </row>
    <row r="139" spans="1:11" s="31" customFormat="1" ht="24" customHeight="1">
      <c r="A139" s="160" t="s">
        <v>168</v>
      </c>
      <c r="B139" s="160"/>
      <c r="C139" s="87"/>
      <c r="D139" s="153"/>
      <c r="E139" s="161" t="s">
        <v>261</v>
      </c>
      <c r="F139" s="161"/>
      <c r="G139" s="85"/>
      <c r="H139" s="85"/>
      <c r="I139" s="85"/>
      <c r="J139" s="85"/>
      <c r="K139" s="85"/>
    </row>
    <row r="140" spans="1:11" s="31" customFormat="1" ht="12.75" customHeight="1">
      <c r="A140" s="45"/>
      <c r="B140" s="85"/>
      <c r="C140" s="270" t="s">
        <v>120</v>
      </c>
      <c r="D140" s="270"/>
      <c r="E140" s="270"/>
      <c r="F140" s="270"/>
      <c r="G140" s="85"/>
      <c r="H140" s="85"/>
      <c r="I140" s="85"/>
      <c r="J140" s="85"/>
      <c r="K140" s="85"/>
    </row>
    <row r="141" spans="1:11" ht="12.75">
      <c r="A141" s="85"/>
      <c r="B141" s="85"/>
      <c r="C141" s="85"/>
      <c r="D141" s="85"/>
      <c r="E141" s="85"/>
      <c r="F141" s="85"/>
      <c r="G141" s="85"/>
      <c r="H141" s="85"/>
      <c r="I141" s="85"/>
      <c r="J141" s="85"/>
      <c r="K141" s="85"/>
    </row>
    <row r="142" spans="1:11" ht="15">
      <c r="A142" s="155"/>
      <c r="B142" s="155"/>
      <c r="C142" s="155"/>
      <c r="D142" s="155"/>
      <c r="E142" s="155"/>
      <c r="F142" s="155"/>
      <c r="G142" s="155"/>
      <c r="H142" s="155"/>
      <c r="I142" s="155"/>
      <c r="J142" s="155"/>
      <c r="K142" s="155"/>
    </row>
    <row r="143" spans="1:11" ht="15">
      <c r="A143" s="155"/>
      <c r="B143" s="155"/>
      <c r="C143" s="155"/>
      <c r="D143" s="155"/>
      <c r="E143" s="155"/>
      <c r="F143" s="155"/>
      <c r="G143" s="155"/>
      <c r="H143" s="155"/>
      <c r="I143" s="155"/>
      <c r="J143" s="155"/>
      <c r="K143" s="155"/>
    </row>
    <row r="145" spans="1:11" ht="15">
      <c r="A145" s="155"/>
      <c r="B145" s="155"/>
      <c r="C145" s="155"/>
      <c r="D145" s="155"/>
      <c r="E145" s="155"/>
      <c r="F145" s="155"/>
      <c r="G145" s="155"/>
      <c r="H145" s="155"/>
      <c r="I145" s="155"/>
      <c r="J145" s="155"/>
      <c r="K145" s="155"/>
    </row>
    <row r="147" ht="15">
      <c r="A147" s="23"/>
    </row>
  </sheetData>
  <sheetProtection/>
  <mergeCells count="155">
    <mergeCell ref="A9:L9"/>
    <mergeCell ref="A10:L10"/>
    <mergeCell ref="A67:K67"/>
    <mergeCell ref="I1:L1"/>
    <mergeCell ref="I2:L2"/>
    <mergeCell ref="I3:L3"/>
    <mergeCell ref="A5:L5"/>
    <mergeCell ref="A6:L6"/>
    <mergeCell ref="A8:L8"/>
    <mergeCell ref="A11:L11"/>
    <mergeCell ref="A12:L12"/>
    <mergeCell ref="A13:L13"/>
    <mergeCell ref="A15:L15"/>
    <mergeCell ref="A16:L16"/>
    <mergeCell ref="A18:K18"/>
    <mergeCell ref="A19:K19"/>
    <mergeCell ref="A21:K21"/>
    <mergeCell ref="A23:L23"/>
    <mergeCell ref="A25:A26"/>
    <mergeCell ref="B25:B26"/>
    <mergeCell ref="C25:F25"/>
    <mergeCell ref="G25:I25"/>
    <mergeCell ref="J25:L25"/>
    <mergeCell ref="C26:D26"/>
    <mergeCell ref="C27:D27"/>
    <mergeCell ref="A28:L28"/>
    <mergeCell ref="C29:D29"/>
    <mergeCell ref="C30:D30"/>
    <mergeCell ref="A33:L33"/>
    <mergeCell ref="A35:L35"/>
    <mergeCell ref="B37:D37"/>
    <mergeCell ref="E37:G37"/>
    <mergeCell ref="H37:J37"/>
    <mergeCell ref="K37:L37"/>
    <mergeCell ref="B38:D38"/>
    <mergeCell ref="E38:G38"/>
    <mergeCell ref="H38:J38"/>
    <mergeCell ref="K38:L38"/>
    <mergeCell ref="B39:D39"/>
    <mergeCell ref="E39:G39"/>
    <mergeCell ref="H39:J39"/>
    <mergeCell ref="K39:L39"/>
    <mergeCell ref="B40:D40"/>
    <mergeCell ref="E40:G40"/>
    <mergeCell ref="H40:J40"/>
    <mergeCell ref="K40:L40"/>
    <mergeCell ref="B41:D41"/>
    <mergeCell ref="E41:G41"/>
    <mergeCell ref="H41:J41"/>
    <mergeCell ref="K41:L41"/>
    <mergeCell ref="B42:D42"/>
    <mergeCell ref="E42:G42"/>
    <mergeCell ref="H42:J42"/>
    <mergeCell ref="K42:L42"/>
    <mergeCell ref="B43:D43"/>
    <mergeCell ref="E43:G43"/>
    <mergeCell ref="H43:J43"/>
    <mergeCell ref="K43:L43"/>
    <mergeCell ref="B44:D44"/>
    <mergeCell ref="E44:G44"/>
    <mergeCell ref="H44:J44"/>
    <mergeCell ref="K44:L44"/>
    <mergeCell ref="B45:D45"/>
    <mergeCell ref="E45:G45"/>
    <mergeCell ref="H45:J45"/>
    <mergeCell ref="K45:L45"/>
    <mergeCell ref="B46:D46"/>
    <mergeCell ref="E46:G46"/>
    <mergeCell ref="H46:J46"/>
    <mergeCell ref="K46:L46"/>
    <mergeCell ref="B47:D47"/>
    <mergeCell ref="E47:G47"/>
    <mergeCell ref="H47:J47"/>
    <mergeCell ref="K47:L47"/>
    <mergeCell ref="B49:D49"/>
    <mergeCell ref="E49:G49"/>
    <mergeCell ref="H49:J49"/>
    <mergeCell ref="K49:L49"/>
    <mergeCell ref="B48:L48"/>
    <mergeCell ref="B50:D50"/>
    <mergeCell ref="E50:G50"/>
    <mergeCell ref="H50:J50"/>
    <mergeCell ref="K50:L50"/>
    <mergeCell ref="B51:D51"/>
    <mergeCell ref="E51:G51"/>
    <mergeCell ref="H51:J51"/>
    <mergeCell ref="K51:L51"/>
    <mergeCell ref="B52:D52"/>
    <mergeCell ref="E52:G52"/>
    <mergeCell ref="H52:J52"/>
    <mergeCell ref="K52:L52"/>
    <mergeCell ref="A54:L54"/>
    <mergeCell ref="A56:K56"/>
    <mergeCell ref="A62:K62"/>
    <mergeCell ref="B65:K65"/>
    <mergeCell ref="A58:A59"/>
    <mergeCell ref="B58:B59"/>
    <mergeCell ref="C58:E58"/>
    <mergeCell ref="F58:H58"/>
    <mergeCell ref="I58:K58"/>
    <mergeCell ref="B60:K60"/>
    <mergeCell ref="A71:K71"/>
    <mergeCell ref="A75:K75"/>
    <mergeCell ref="A76:K76"/>
    <mergeCell ref="A78:K78"/>
    <mergeCell ref="A80:A82"/>
    <mergeCell ref="B80:B82"/>
    <mergeCell ref="C80:E81"/>
    <mergeCell ref="F80:H81"/>
    <mergeCell ref="I80:K80"/>
    <mergeCell ref="I81:K81"/>
    <mergeCell ref="A84:K84"/>
    <mergeCell ref="A89:K89"/>
    <mergeCell ref="A91:K91"/>
    <mergeCell ref="A98:K98"/>
    <mergeCell ref="A102:K102"/>
    <mergeCell ref="H106:H107"/>
    <mergeCell ref="B94:K94"/>
    <mergeCell ref="B86:K86"/>
    <mergeCell ref="C112:C113"/>
    <mergeCell ref="D112:D113"/>
    <mergeCell ref="E112:E113"/>
    <mergeCell ref="F112:F113"/>
    <mergeCell ref="G112:G113"/>
    <mergeCell ref="D106:D107"/>
    <mergeCell ref="E106:E107"/>
    <mergeCell ref="F106:F107"/>
    <mergeCell ref="G106:G107"/>
    <mergeCell ref="A131:F131"/>
    <mergeCell ref="A132:K132"/>
    <mergeCell ref="A133:F133"/>
    <mergeCell ref="H112:H113"/>
    <mergeCell ref="A106:A107"/>
    <mergeCell ref="C106:C107"/>
    <mergeCell ref="A125:K125"/>
    <mergeCell ref="A126:F126"/>
    <mergeCell ref="A127:K127"/>
    <mergeCell ref="A112:A113"/>
    <mergeCell ref="A145:K145"/>
    <mergeCell ref="A69:K69"/>
    <mergeCell ref="A64:K64"/>
    <mergeCell ref="A96:K96"/>
    <mergeCell ref="A137:F137"/>
    <mergeCell ref="A139:B139"/>
    <mergeCell ref="E139:F139"/>
    <mergeCell ref="A128:F128"/>
    <mergeCell ref="A129:K129"/>
    <mergeCell ref="A130:F130"/>
    <mergeCell ref="E140:F140"/>
    <mergeCell ref="A142:K142"/>
    <mergeCell ref="A143:K143"/>
    <mergeCell ref="A134:K134"/>
    <mergeCell ref="A135:F135"/>
    <mergeCell ref="A136:K136"/>
    <mergeCell ref="C140:D140"/>
  </mergeCells>
  <printOptions/>
  <pageMargins left="0.31496062992125984" right="0.1968503937007874" top="0.35433070866141736" bottom="0.2362204724409449" header="0.5118110236220472" footer="0.5118110236220472"/>
  <pageSetup fitToHeight="5"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
      <selection activeCell="E38" sqref="E38:G38"/>
    </sheetView>
  </sheetViews>
  <sheetFormatPr defaultColWidth="9.125" defaultRowHeight="12.75"/>
  <cols>
    <col min="1" max="1" width="9.125" style="1" customWidth="1"/>
    <col min="2" max="2" width="17.50390625" style="1" customWidth="1"/>
    <col min="3" max="3" width="7.375" style="1" customWidth="1"/>
    <col min="4" max="4" width="40.00390625" style="1" customWidth="1"/>
    <col min="5" max="7" width="16.375" style="1" bestFit="1" customWidth="1"/>
    <col min="8" max="16384" width="9.125" style="1" customWidth="1"/>
  </cols>
  <sheetData>
    <row r="1" spans="1:7" ht="18">
      <c r="A1" s="304"/>
      <c r="B1" s="304"/>
      <c r="C1" s="304"/>
      <c r="D1" s="304"/>
      <c r="E1" s="304"/>
      <c r="F1" s="304"/>
      <c r="G1" s="304"/>
    </row>
    <row r="2" ht="18">
      <c r="G2" s="1" t="s">
        <v>0</v>
      </c>
    </row>
    <row r="4" spans="1:7" ht="18">
      <c r="A4" s="309" t="s">
        <v>1</v>
      </c>
      <c r="B4" s="309"/>
      <c r="C4" s="309"/>
      <c r="D4" s="309"/>
      <c r="E4" s="309"/>
      <c r="F4" s="309"/>
      <c r="G4" s="309"/>
    </row>
    <row r="5" spans="1:7" ht="18">
      <c r="A5" s="309" t="s">
        <v>240</v>
      </c>
      <c r="B5" s="309"/>
      <c r="C5" s="309"/>
      <c r="D5" s="309"/>
      <c r="E5" s="309"/>
      <c r="F5" s="309"/>
      <c r="G5" s="309"/>
    </row>
    <row r="6" spans="1:7" ht="18">
      <c r="A6" s="2"/>
      <c r="B6" s="2"/>
      <c r="C6" s="2"/>
      <c r="D6" s="2"/>
      <c r="E6" s="2"/>
      <c r="F6" s="2"/>
      <c r="G6" s="2"/>
    </row>
    <row r="7" spans="1:7" ht="22.5" customHeight="1">
      <c r="A7" s="1" t="s">
        <v>2</v>
      </c>
      <c r="B7" s="3" t="s">
        <v>241</v>
      </c>
      <c r="C7" s="4"/>
      <c r="D7" s="143" t="s">
        <v>245</v>
      </c>
      <c r="E7" s="5"/>
      <c r="F7" s="5"/>
      <c r="G7" s="4"/>
    </row>
    <row r="8" spans="2:6" ht="18">
      <c r="B8" s="1" t="s">
        <v>3</v>
      </c>
      <c r="D8" s="305" t="s">
        <v>4</v>
      </c>
      <c r="E8" s="305"/>
      <c r="F8" s="305"/>
    </row>
    <row r="9" spans="4:6" ht="18">
      <c r="D9" s="6"/>
      <c r="E9" s="6"/>
      <c r="F9" s="6"/>
    </row>
    <row r="10" spans="1:6" ht="18">
      <c r="A10" s="1" t="s">
        <v>5</v>
      </c>
      <c r="B10" s="3" t="s">
        <v>242</v>
      </c>
      <c r="D10" s="143" t="s">
        <v>245</v>
      </c>
      <c r="E10" s="5"/>
      <c r="F10" s="5"/>
    </row>
    <row r="11" spans="2:6" ht="18">
      <c r="B11" s="1" t="s">
        <v>3</v>
      </c>
      <c r="D11" s="305" t="s">
        <v>6</v>
      </c>
      <c r="E11" s="305"/>
      <c r="F11" s="305"/>
    </row>
    <row r="12" spans="4:6" ht="18">
      <c r="D12" s="6"/>
      <c r="E12" s="6"/>
      <c r="F12" s="6"/>
    </row>
    <row r="13" spans="1:7" ht="67.5" customHeight="1">
      <c r="A13" s="1" t="s">
        <v>7</v>
      </c>
      <c r="B13" s="7" t="s">
        <v>243</v>
      </c>
      <c r="D13" s="316" t="s">
        <v>244</v>
      </c>
      <c r="E13" s="316"/>
      <c r="F13" s="316"/>
      <c r="G13" s="316"/>
    </row>
    <row r="14" spans="2:6" ht="18">
      <c r="B14" s="1" t="s">
        <v>3</v>
      </c>
      <c r="D14" s="305" t="s">
        <v>8</v>
      </c>
      <c r="E14" s="305"/>
      <c r="F14" s="305"/>
    </row>
    <row r="15" spans="4:6" ht="18">
      <c r="D15" s="6"/>
      <c r="E15" s="6"/>
      <c r="F15" s="6"/>
    </row>
    <row r="16" spans="1:2" ht="18">
      <c r="A16" s="1" t="s">
        <v>9</v>
      </c>
      <c r="B16" s="1" t="s">
        <v>10</v>
      </c>
    </row>
    <row r="18" spans="1:7" ht="35.25" customHeight="1">
      <c r="A18" s="295" t="s">
        <v>11</v>
      </c>
      <c r="B18" s="310" t="s">
        <v>30</v>
      </c>
      <c r="C18" s="311"/>
      <c r="D18" s="312"/>
      <c r="E18" s="295" t="s">
        <v>12</v>
      </c>
      <c r="F18" s="295"/>
      <c r="G18" s="295"/>
    </row>
    <row r="19" spans="1:7" ht="36">
      <c r="A19" s="295"/>
      <c r="B19" s="313"/>
      <c r="C19" s="314"/>
      <c r="D19" s="315"/>
      <c r="E19" s="8" t="s">
        <v>13</v>
      </c>
      <c r="F19" s="8" t="s">
        <v>14</v>
      </c>
      <c r="G19" s="8" t="s">
        <v>15</v>
      </c>
    </row>
    <row r="20" spans="1:7" ht="18">
      <c r="A20" s="145">
        <v>1</v>
      </c>
      <c r="B20" s="306">
        <v>2</v>
      </c>
      <c r="C20" s="307"/>
      <c r="D20" s="308"/>
      <c r="E20" s="145">
        <v>3</v>
      </c>
      <c r="F20" s="145">
        <v>4</v>
      </c>
      <c r="G20" s="145">
        <v>5</v>
      </c>
    </row>
    <row r="21" spans="1:9" ht="42" customHeight="1">
      <c r="A21" s="139">
        <v>1</v>
      </c>
      <c r="B21" s="298" t="s">
        <v>229</v>
      </c>
      <c r="C21" s="298"/>
      <c r="D21" s="298"/>
      <c r="E21" s="10"/>
      <c r="F21" s="10"/>
      <c r="G21" s="140">
        <v>143</v>
      </c>
      <c r="H21" s="11"/>
      <c r="I21" s="12"/>
    </row>
    <row r="22" spans="1:9" ht="18.75" customHeight="1" hidden="1">
      <c r="A22" s="9">
        <v>2</v>
      </c>
      <c r="B22" s="298"/>
      <c r="C22" s="298"/>
      <c r="D22" s="298"/>
      <c r="E22" s="10"/>
      <c r="F22" s="10"/>
      <c r="G22" s="10"/>
      <c r="H22" s="11"/>
      <c r="I22" s="12"/>
    </row>
    <row r="23" spans="1:9" ht="42" customHeight="1" hidden="1">
      <c r="A23" s="9">
        <v>3</v>
      </c>
      <c r="B23" s="298"/>
      <c r="C23" s="298"/>
      <c r="D23" s="298"/>
      <c r="E23" s="10"/>
      <c r="F23" s="10"/>
      <c r="G23" s="10"/>
      <c r="H23" s="11"/>
      <c r="I23" s="12"/>
    </row>
    <row r="24" spans="1:9" ht="39.75" customHeight="1" hidden="1">
      <c r="A24" s="9">
        <v>4</v>
      </c>
      <c r="B24" s="298"/>
      <c r="C24" s="298"/>
      <c r="D24" s="298"/>
      <c r="E24" s="10"/>
      <c r="F24" s="10"/>
      <c r="G24" s="10"/>
      <c r="H24" s="11"/>
      <c r="I24" s="12"/>
    </row>
    <row r="25" spans="1:9" ht="42" customHeight="1" hidden="1">
      <c r="A25" s="9">
        <v>5</v>
      </c>
      <c r="B25" s="298"/>
      <c r="C25" s="298"/>
      <c r="D25" s="298"/>
      <c r="E25" s="10">
        <f>IF(H25&lt;=214,"",H25)</f>
      </c>
      <c r="F25" s="10">
        <f>IF(AND(H25&gt;=189,H25&lt;=214),H25,"")</f>
      </c>
      <c r="G25" s="10">
        <f>IF(H25&lt;=190,H25,"")</f>
        <v>0</v>
      </c>
      <c r="H25" s="11"/>
      <c r="I25" s="12"/>
    </row>
    <row r="26" spans="1:9" s="15" customFormat="1" ht="29.25" customHeight="1">
      <c r="A26" s="13"/>
      <c r="B26" s="301" t="s">
        <v>21</v>
      </c>
      <c r="C26" s="302"/>
      <c r="D26" s="303"/>
      <c r="E26" s="140">
        <v>0</v>
      </c>
      <c r="F26" s="140">
        <v>0</v>
      </c>
      <c r="G26" s="140">
        <f>G21</f>
        <v>143</v>
      </c>
      <c r="H26" s="14"/>
      <c r="I26" s="12"/>
    </row>
    <row r="27" ht="18">
      <c r="B27" s="16" t="s">
        <v>34</v>
      </c>
    </row>
    <row r="28" spans="1:2" ht="18">
      <c r="A28" s="1" t="s">
        <v>22</v>
      </c>
      <c r="B28" s="1" t="s">
        <v>23</v>
      </c>
    </row>
    <row r="29" ht="24.75" customHeight="1"/>
    <row r="30" spans="1:7" ht="35.25" customHeight="1">
      <c r="A30" s="295" t="s">
        <v>11</v>
      </c>
      <c r="B30" s="295" t="s">
        <v>24</v>
      </c>
      <c r="C30" s="295"/>
      <c r="D30" s="295"/>
      <c r="E30" s="295" t="s">
        <v>25</v>
      </c>
      <c r="F30" s="295"/>
      <c r="G30" s="295"/>
    </row>
    <row r="31" spans="1:7" ht="37.5" customHeight="1">
      <c r="A31" s="295"/>
      <c r="B31" s="295"/>
      <c r="C31" s="295"/>
      <c r="D31" s="295"/>
      <c r="E31" s="295"/>
      <c r="F31" s="295"/>
      <c r="G31" s="295"/>
    </row>
    <row r="32" spans="1:7" ht="18">
      <c r="A32" s="8">
        <v>1</v>
      </c>
      <c r="B32" s="295">
        <v>2</v>
      </c>
      <c r="C32" s="295"/>
      <c r="D32" s="295"/>
      <c r="E32" s="295">
        <v>3</v>
      </c>
      <c r="F32" s="295"/>
      <c r="G32" s="295"/>
    </row>
    <row r="33" spans="1:8" ht="64.5" customHeight="1" hidden="1">
      <c r="A33" s="9">
        <v>1</v>
      </c>
      <c r="B33" s="298" t="s">
        <v>16</v>
      </c>
      <c r="C33" s="298"/>
      <c r="D33" s="298"/>
      <c r="E33" s="296"/>
      <c r="F33" s="296"/>
      <c r="G33" s="296"/>
      <c r="H33" s="1" t="e">
        <f>#REF!</f>
        <v>#REF!</v>
      </c>
    </row>
    <row r="34" spans="1:8" ht="18" hidden="1">
      <c r="A34" s="9">
        <v>2</v>
      </c>
      <c r="B34" s="298" t="s">
        <v>17</v>
      </c>
      <c r="C34" s="298"/>
      <c r="D34" s="298"/>
      <c r="E34" s="296"/>
      <c r="F34" s="296"/>
      <c r="G34" s="296"/>
      <c r="H34" s="1">
        <f>G22</f>
        <v>0</v>
      </c>
    </row>
    <row r="35" spans="1:8" ht="45" customHeight="1" hidden="1">
      <c r="A35" s="9">
        <v>3</v>
      </c>
      <c r="B35" s="298" t="s">
        <v>18</v>
      </c>
      <c r="C35" s="298"/>
      <c r="D35" s="298"/>
      <c r="E35" s="296"/>
      <c r="F35" s="296"/>
      <c r="G35" s="296"/>
      <c r="H35" s="1">
        <f>G23</f>
        <v>0</v>
      </c>
    </row>
    <row r="36" spans="1:8" ht="39.75" customHeight="1" hidden="1">
      <c r="A36" s="9">
        <v>4</v>
      </c>
      <c r="B36" s="298" t="s">
        <v>19</v>
      </c>
      <c r="C36" s="298"/>
      <c r="D36" s="298"/>
      <c r="E36" s="296"/>
      <c r="F36" s="296"/>
      <c r="G36" s="296"/>
      <c r="H36" s="1">
        <f>G24</f>
        <v>0</v>
      </c>
    </row>
    <row r="37" spans="1:8" ht="43.5" customHeight="1" hidden="1">
      <c r="A37" s="9">
        <v>5</v>
      </c>
      <c r="B37" s="298" t="s">
        <v>20</v>
      </c>
      <c r="C37" s="298"/>
      <c r="D37" s="298"/>
      <c r="E37" s="296"/>
      <c r="F37" s="296"/>
      <c r="G37" s="296"/>
      <c r="H37" s="1">
        <f>G25</f>
        <v>0</v>
      </c>
    </row>
    <row r="38" spans="1:8" s="15" customFormat="1" ht="116.25" customHeight="1">
      <c r="A38" s="152">
        <v>1</v>
      </c>
      <c r="B38" s="299" t="s">
        <v>229</v>
      </c>
      <c r="C38" s="299"/>
      <c r="D38" s="299"/>
      <c r="E38" s="297" t="s">
        <v>246</v>
      </c>
      <c r="F38" s="297"/>
      <c r="G38" s="297"/>
      <c r="H38" s="1"/>
    </row>
    <row r="39" ht="18">
      <c r="B39" s="16" t="s">
        <v>33</v>
      </c>
    </row>
    <row r="41" spans="1:9" ht="33.75" customHeight="1">
      <c r="A41" s="300" t="s">
        <v>247</v>
      </c>
      <c r="B41" s="300"/>
      <c r="C41" s="300"/>
      <c r="D41" s="141"/>
      <c r="E41" s="4"/>
      <c r="F41" s="142" t="s">
        <v>249</v>
      </c>
      <c r="G41" s="6"/>
      <c r="H41" s="6"/>
      <c r="I41" s="4"/>
    </row>
    <row r="42" spans="2:7" ht="18">
      <c r="B42" s="141"/>
      <c r="C42" s="141"/>
      <c r="D42" s="141"/>
      <c r="F42" s="294" t="s">
        <v>248</v>
      </c>
      <c r="G42" s="294"/>
    </row>
  </sheetData>
  <sheetProtection/>
  <mergeCells count="36">
    <mergeCell ref="B20:D20"/>
    <mergeCell ref="A4:G4"/>
    <mergeCell ref="A5:G5"/>
    <mergeCell ref="E18:G18"/>
    <mergeCell ref="A18:A19"/>
    <mergeCell ref="B18:D19"/>
    <mergeCell ref="D13:G13"/>
    <mergeCell ref="B34:D34"/>
    <mergeCell ref="A1:G1"/>
    <mergeCell ref="D11:F11"/>
    <mergeCell ref="D14:F14"/>
    <mergeCell ref="B22:D22"/>
    <mergeCell ref="B25:D25"/>
    <mergeCell ref="B21:D21"/>
    <mergeCell ref="B23:D23"/>
    <mergeCell ref="B24:D24"/>
    <mergeCell ref="D8:F8"/>
    <mergeCell ref="B35:D35"/>
    <mergeCell ref="B36:D36"/>
    <mergeCell ref="B37:D37"/>
    <mergeCell ref="B38:D38"/>
    <mergeCell ref="A41:C41"/>
    <mergeCell ref="B26:D26"/>
    <mergeCell ref="B32:D32"/>
    <mergeCell ref="B33:D33"/>
    <mergeCell ref="A30:A31"/>
    <mergeCell ref="B30:D31"/>
    <mergeCell ref="F42:G42"/>
    <mergeCell ref="E30:G31"/>
    <mergeCell ref="E32:G32"/>
    <mergeCell ref="E33:G33"/>
    <mergeCell ref="E34:G34"/>
    <mergeCell ref="E35:G35"/>
    <mergeCell ref="E36:G36"/>
    <mergeCell ref="E37:G37"/>
    <mergeCell ref="E38:G38"/>
  </mergeCells>
  <printOptions/>
  <pageMargins left="0.3" right="0.31" top="0.25" bottom="0.38" header="0.5" footer="0.36"/>
  <pageSetup fitToHeight="10"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dimension ref="A1:I45"/>
  <sheetViews>
    <sheetView view="pageBreakPreview" zoomScale="85" zoomScaleSheetLayoutView="85" zoomScalePageLayoutView="0" workbookViewId="0" topLeftCell="A26">
      <selection activeCell="A44" sqref="A44:C44"/>
    </sheetView>
  </sheetViews>
  <sheetFormatPr defaultColWidth="9.125" defaultRowHeight="12.75"/>
  <cols>
    <col min="1" max="1" width="9.125" style="1" customWidth="1"/>
    <col min="2" max="2" width="17.50390625" style="1" customWidth="1"/>
    <col min="3" max="3" width="7.375" style="1" customWidth="1"/>
    <col min="4" max="4" width="40.00390625" style="1" customWidth="1"/>
    <col min="5" max="7" width="16.375" style="1" bestFit="1" customWidth="1"/>
    <col min="8" max="16384" width="9.125" style="1" customWidth="1"/>
  </cols>
  <sheetData>
    <row r="1" spans="1:7" ht="18">
      <c r="A1" s="304"/>
      <c r="B1" s="304"/>
      <c r="C1" s="304"/>
      <c r="D1" s="304"/>
      <c r="E1" s="304"/>
      <c r="F1" s="304"/>
      <c r="G1" s="304"/>
    </row>
    <row r="2" ht="18">
      <c r="G2" s="1" t="s">
        <v>0</v>
      </c>
    </row>
    <row r="4" spans="1:7" ht="18">
      <c r="A4" s="309" t="s">
        <v>1</v>
      </c>
      <c r="B4" s="309"/>
      <c r="C4" s="309"/>
      <c r="D4" s="309"/>
      <c r="E4" s="309"/>
      <c r="F4" s="309"/>
      <c r="G4" s="309"/>
    </row>
    <row r="5" spans="1:7" ht="18">
      <c r="A5" s="309" t="s">
        <v>240</v>
      </c>
      <c r="B5" s="309"/>
      <c r="C5" s="309"/>
      <c r="D5" s="309"/>
      <c r="E5" s="309"/>
      <c r="F5" s="309"/>
      <c r="G5" s="309"/>
    </row>
    <row r="6" spans="1:7" ht="18">
      <c r="A6" s="2"/>
      <c r="B6" s="2"/>
      <c r="C6" s="2"/>
      <c r="D6" s="2"/>
      <c r="E6" s="2"/>
      <c r="F6" s="2"/>
      <c r="G6" s="2"/>
    </row>
    <row r="7" spans="1:7" ht="22.5" customHeight="1">
      <c r="A7" s="1" t="s">
        <v>2</v>
      </c>
      <c r="B7" s="3" t="s">
        <v>241</v>
      </c>
      <c r="C7" s="4"/>
      <c r="D7" s="143" t="s">
        <v>245</v>
      </c>
      <c r="E7" s="5"/>
      <c r="F7" s="5"/>
      <c r="G7" s="4"/>
    </row>
    <row r="8" spans="2:6" ht="18">
      <c r="B8" s="1" t="s">
        <v>3</v>
      </c>
      <c r="D8" s="305" t="s">
        <v>4</v>
      </c>
      <c r="E8" s="305"/>
      <c r="F8" s="305"/>
    </row>
    <row r="9" spans="4:6" ht="18">
      <c r="D9" s="6"/>
      <c r="E9" s="6"/>
      <c r="F9" s="6"/>
    </row>
    <row r="10" spans="1:6" ht="18">
      <c r="A10" s="1" t="s">
        <v>5</v>
      </c>
      <c r="B10" s="3" t="s">
        <v>242</v>
      </c>
      <c r="D10" s="143" t="s">
        <v>245</v>
      </c>
      <c r="E10" s="5"/>
      <c r="F10" s="5"/>
    </row>
    <row r="11" spans="2:6" ht="18">
      <c r="B11" s="1" t="s">
        <v>3</v>
      </c>
      <c r="D11" s="305" t="s">
        <v>6</v>
      </c>
      <c r="E11" s="305"/>
      <c r="F11" s="305"/>
    </row>
    <row r="12" spans="4:6" ht="18">
      <c r="D12" s="6"/>
      <c r="E12" s="6"/>
      <c r="F12" s="6"/>
    </row>
    <row r="13" spans="1:7" ht="39" customHeight="1">
      <c r="A13" s="1" t="s">
        <v>7</v>
      </c>
      <c r="B13" s="7" t="s">
        <v>250</v>
      </c>
      <c r="D13" s="338" t="s">
        <v>251</v>
      </c>
      <c r="E13" s="338"/>
      <c r="F13" s="338"/>
      <c r="G13" s="338"/>
    </row>
    <row r="14" spans="2:6" ht="18">
      <c r="B14" s="1" t="s">
        <v>3</v>
      </c>
      <c r="D14" s="305" t="s">
        <v>8</v>
      </c>
      <c r="E14" s="305"/>
      <c r="F14" s="305"/>
    </row>
    <row r="15" spans="4:6" ht="18">
      <c r="D15" s="6"/>
      <c r="E15" s="6"/>
      <c r="F15" s="6"/>
    </row>
    <row r="16" spans="1:2" ht="18">
      <c r="A16" s="1" t="s">
        <v>9</v>
      </c>
      <c r="B16" s="1" t="s">
        <v>10</v>
      </c>
    </row>
    <row r="18" spans="1:7" ht="24" customHeight="1">
      <c r="A18" s="328" t="s">
        <v>11</v>
      </c>
      <c r="B18" s="329" t="s">
        <v>30</v>
      </c>
      <c r="C18" s="330"/>
      <c r="D18" s="331"/>
      <c r="E18" s="328" t="s">
        <v>12</v>
      </c>
      <c r="F18" s="328"/>
      <c r="G18" s="328"/>
    </row>
    <row r="19" spans="1:7" ht="36">
      <c r="A19" s="328"/>
      <c r="B19" s="332"/>
      <c r="C19" s="333"/>
      <c r="D19" s="334"/>
      <c r="E19" s="139" t="s">
        <v>13</v>
      </c>
      <c r="F19" s="139" t="s">
        <v>14</v>
      </c>
      <c r="G19" s="139" t="s">
        <v>15</v>
      </c>
    </row>
    <row r="20" spans="1:7" ht="18">
      <c r="A20" s="8">
        <v>1</v>
      </c>
      <c r="B20" s="335">
        <v>2</v>
      </c>
      <c r="C20" s="336"/>
      <c r="D20" s="337"/>
      <c r="E20" s="8">
        <v>3</v>
      </c>
      <c r="F20" s="8">
        <v>4</v>
      </c>
      <c r="G20" s="8">
        <v>5</v>
      </c>
    </row>
    <row r="21" spans="1:9" ht="114" customHeight="1">
      <c r="A21" s="139">
        <v>1</v>
      </c>
      <c r="B21" s="324" t="s">
        <v>134</v>
      </c>
      <c r="C21" s="324"/>
      <c r="D21" s="324"/>
      <c r="E21" s="140">
        <v>234</v>
      </c>
      <c r="F21" s="140"/>
      <c r="G21" s="140"/>
      <c r="H21" s="11"/>
      <c r="I21" s="12"/>
    </row>
    <row r="22" spans="1:9" ht="18.75" customHeight="1" hidden="1">
      <c r="A22" s="139">
        <v>2</v>
      </c>
      <c r="B22" s="324"/>
      <c r="C22" s="324"/>
      <c r="D22" s="324"/>
      <c r="E22" s="140"/>
      <c r="F22" s="140"/>
      <c r="G22" s="140"/>
      <c r="H22" s="11"/>
      <c r="I22" s="12"/>
    </row>
    <row r="23" spans="1:9" ht="42" customHeight="1" hidden="1">
      <c r="A23" s="139">
        <v>3</v>
      </c>
      <c r="B23" s="324"/>
      <c r="C23" s="324"/>
      <c r="D23" s="324"/>
      <c r="E23" s="140"/>
      <c r="F23" s="140"/>
      <c r="G23" s="140"/>
      <c r="H23" s="11"/>
      <c r="I23" s="12"/>
    </row>
    <row r="24" spans="1:9" ht="39.75" customHeight="1" hidden="1">
      <c r="A24" s="139">
        <v>4</v>
      </c>
      <c r="B24" s="324"/>
      <c r="C24" s="324"/>
      <c r="D24" s="324"/>
      <c r="E24" s="140"/>
      <c r="F24" s="140"/>
      <c r="G24" s="140"/>
      <c r="H24" s="11"/>
      <c r="I24" s="12"/>
    </row>
    <row r="25" spans="1:9" ht="42" customHeight="1" hidden="1">
      <c r="A25" s="139">
        <v>5</v>
      </c>
      <c r="B25" s="324"/>
      <c r="C25" s="324"/>
      <c r="D25" s="324"/>
      <c r="E25" s="140">
        <f>IF(H25&lt;=214,"",H25)</f>
      </c>
      <c r="F25" s="140">
        <f>IF(AND(H25&gt;=189,H25&lt;=214),H25,"")</f>
      </c>
      <c r="G25" s="140">
        <f>IF(H25&lt;=190,H25,"")</f>
        <v>0</v>
      </c>
      <c r="H25" s="11"/>
      <c r="I25" s="12"/>
    </row>
    <row r="26" spans="1:9" ht="55.5" customHeight="1">
      <c r="A26" s="139">
        <v>2</v>
      </c>
      <c r="B26" s="318" t="s">
        <v>137</v>
      </c>
      <c r="C26" s="319"/>
      <c r="D26" s="320"/>
      <c r="E26" s="140">
        <v>232</v>
      </c>
      <c r="F26" s="140"/>
      <c r="G26" s="140"/>
      <c r="H26" s="11"/>
      <c r="I26" s="12"/>
    </row>
    <row r="27" spans="1:9" ht="25.5" customHeight="1">
      <c r="A27" s="139">
        <v>3</v>
      </c>
      <c r="B27" s="321" t="s">
        <v>138</v>
      </c>
      <c r="C27" s="322"/>
      <c r="D27" s="323"/>
      <c r="E27" s="140">
        <v>250</v>
      </c>
      <c r="F27" s="140"/>
      <c r="G27" s="140"/>
      <c r="H27" s="11"/>
      <c r="I27" s="12"/>
    </row>
    <row r="28" spans="1:9" ht="25.5" customHeight="1">
      <c r="A28" s="139">
        <v>4</v>
      </c>
      <c r="B28" s="321" t="s">
        <v>140</v>
      </c>
      <c r="C28" s="322"/>
      <c r="D28" s="323"/>
      <c r="E28" s="140">
        <v>250</v>
      </c>
      <c r="F28" s="140"/>
      <c r="G28" s="140"/>
      <c r="H28" s="11"/>
      <c r="I28" s="12"/>
    </row>
    <row r="29" spans="1:9" s="15" customFormat="1" ht="29.25" customHeight="1">
      <c r="A29" s="13"/>
      <c r="B29" s="325" t="s">
        <v>21</v>
      </c>
      <c r="C29" s="326"/>
      <c r="D29" s="327"/>
      <c r="E29" s="140">
        <v>242</v>
      </c>
      <c r="F29" s="140">
        <v>0</v>
      </c>
      <c r="G29" s="140">
        <f>G21</f>
        <v>0</v>
      </c>
      <c r="H29" s="14"/>
      <c r="I29" s="12"/>
    </row>
    <row r="30" ht="18">
      <c r="B30" s="16" t="s">
        <v>34</v>
      </c>
    </row>
    <row r="31" spans="1:2" ht="18">
      <c r="A31" s="1" t="s">
        <v>22</v>
      </c>
      <c r="B31" s="1" t="s">
        <v>23</v>
      </c>
    </row>
    <row r="32" ht="24.75" customHeight="1"/>
    <row r="33" spans="1:7" ht="35.25" customHeight="1">
      <c r="A33" s="295" t="s">
        <v>11</v>
      </c>
      <c r="B33" s="295" t="s">
        <v>24</v>
      </c>
      <c r="C33" s="295"/>
      <c r="D33" s="295"/>
      <c r="E33" s="295" t="s">
        <v>25</v>
      </c>
      <c r="F33" s="295"/>
      <c r="G33" s="295"/>
    </row>
    <row r="34" spans="1:7" ht="37.5" customHeight="1">
      <c r="A34" s="295"/>
      <c r="B34" s="295"/>
      <c r="C34" s="295"/>
      <c r="D34" s="295"/>
      <c r="E34" s="295"/>
      <c r="F34" s="295"/>
      <c r="G34" s="295"/>
    </row>
    <row r="35" spans="1:7" ht="18">
      <c r="A35" s="8">
        <v>1</v>
      </c>
      <c r="B35" s="295">
        <v>2</v>
      </c>
      <c r="C35" s="295"/>
      <c r="D35" s="295"/>
      <c r="E35" s="295">
        <v>3</v>
      </c>
      <c r="F35" s="295"/>
      <c r="G35" s="295"/>
    </row>
    <row r="36" spans="1:8" ht="64.5" customHeight="1" hidden="1">
      <c r="A36" s="9">
        <v>1</v>
      </c>
      <c r="B36" s="298" t="s">
        <v>16</v>
      </c>
      <c r="C36" s="298"/>
      <c r="D36" s="298"/>
      <c r="E36" s="296"/>
      <c r="F36" s="296"/>
      <c r="G36" s="296"/>
      <c r="H36" s="1" t="e">
        <f>#REF!</f>
        <v>#REF!</v>
      </c>
    </row>
    <row r="37" spans="1:8" ht="18" hidden="1">
      <c r="A37" s="9">
        <v>2</v>
      </c>
      <c r="B37" s="298" t="s">
        <v>17</v>
      </c>
      <c r="C37" s="298"/>
      <c r="D37" s="298"/>
      <c r="E37" s="296"/>
      <c r="F37" s="296"/>
      <c r="G37" s="296"/>
      <c r="H37" s="1">
        <f>G22</f>
        <v>0</v>
      </c>
    </row>
    <row r="38" spans="1:8" ht="45" customHeight="1" hidden="1">
      <c r="A38" s="9">
        <v>3</v>
      </c>
      <c r="B38" s="298" t="s">
        <v>18</v>
      </c>
      <c r="C38" s="298"/>
      <c r="D38" s="298"/>
      <c r="E38" s="296"/>
      <c r="F38" s="296"/>
      <c r="G38" s="296"/>
      <c r="H38" s="1">
        <f>G23</f>
        <v>0</v>
      </c>
    </row>
    <row r="39" spans="1:8" ht="39.75" customHeight="1" hidden="1">
      <c r="A39" s="9">
        <v>4</v>
      </c>
      <c r="B39" s="298" t="s">
        <v>19</v>
      </c>
      <c r="C39" s="298"/>
      <c r="D39" s="298"/>
      <c r="E39" s="296"/>
      <c r="F39" s="296"/>
      <c r="G39" s="296"/>
      <c r="H39" s="1">
        <f>G24</f>
        <v>0</v>
      </c>
    </row>
    <row r="40" spans="1:8" ht="43.5" customHeight="1" hidden="1">
      <c r="A40" s="9">
        <v>5</v>
      </c>
      <c r="B40" s="298" t="s">
        <v>20</v>
      </c>
      <c r="C40" s="298"/>
      <c r="D40" s="298"/>
      <c r="E40" s="296"/>
      <c r="F40" s="296"/>
      <c r="G40" s="296"/>
      <c r="H40" s="1">
        <f>G25</f>
        <v>0</v>
      </c>
    </row>
    <row r="41" spans="1:8" s="15" customFormat="1" ht="27.75" customHeight="1">
      <c r="A41" s="139"/>
      <c r="B41" s="317"/>
      <c r="C41" s="317"/>
      <c r="D41" s="317"/>
      <c r="E41" s="296"/>
      <c r="F41" s="296"/>
      <c r="G41" s="296"/>
      <c r="H41" s="1"/>
    </row>
    <row r="42" ht="18">
      <c r="B42" s="16" t="s">
        <v>33</v>
      </c>
    </row>
    <row r="44" spans="1:9" ht="33.75" customHeight="1">
      <c r="A44" s="300" t="s">
        <v>247</v>
      </c>
      <c r="B44" s="300"/>
      <c r="C44" s="300"/>
      <c r="D44" s="141"/>
      <c r="E44" s="4"/>
      <c r="F44" s="142" t="s">
        <v>249</v>
      </c>
      <c r="G44" s="6"/>
      <c r="H44" s="6"/>
      <c r="I44" s="4"/>
    </row>
    <row r="45" spans="2:7" ht="18">
      <c r="B45" s="141"/>
      <c r="C45" s="141"/>
      <c r="D45" s="141"/>
      <c r="F45" s="294" t="s">
        <v>248</v>
      </c>
      <c r="G45" s="294"/>
    </row>
  </sheetData>
  <sheetProtection/>
  <mergeCells count="39">
    <mergeCell ref="A1:G1"/>
    <mergeCell ref="A4:G4"/>
    <mergeCell ref="A5:G5"/>
    <mergeCell ref="D8:F8"/>
    <mergeCell ref="D11:F11"/>
    <mergeCell ref="D13:G13"/>
    <mergeCell ref="D14:F14"/>
    <mergeCell ref="A18:A19"/>
    <mergeCell ref="B18:D19"/>
    <mergeCell ref="E18:G18"/>
    <mergeCell ref="B20:D20"/>
    <mergeCell ref="B21:D21"/>
    <mergeCell ref="B22:D22"/>
    <mergeCell ref="B23:D23"/>
    <mergeCell ref="B24:D24"/>
    <mergeCell ref="B25:D25"/>
    <mergeCell ref="B29:D29"/>
    <mergeCell ref="A33:A34"/>
    <mergeCell ref="B33:D34"/>
    <mergeCell ref="E39:G39"/>
    <mergeCell ref="B40:D40"/>
    <mergeCell ref="E40:G40"/>
    <mergeCell ref="E33:G34"/>
    <mergeCell ref="B35:D35"/>
    <mergeCell ref="E35:G35"/>
    <mergeCell ref="B36:D36"/>
    <mergeCell ref="E36:G36"/>
    <mergeCell ref="B37:D37"/>
    <mergeCell ref="E37:G37"/>
    <mergeCell ref="B41:D41"/>
    <mergeCell ref="E41:G41"/>
    <mergeCell ref="A44:C44"/>
    <mergeCell ref="F45:G45"/>
    <mergeCell ref="B26:D26"/>
    <mergeCell ref="B27:D27"/>
    <mergeCell ref="B28:D28"/>
    <mergeCell ref="B38:D38"/>
    <mergeCell ref="E38:G38"/>
    <mergeCell ref="B39:D39"/>
  </mergeCells>
  <printOptions/>
  <pageMargins left="0.3" right="0.31" top="0.25" bottom="0.38" header="0.5" footer="0.36"/>
  <pageSetup fitToHeight="10"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
      <selection activeCell="A41" sqref="A41:C41"/>
    </sheetView>
  </sheetViews>
  <sheetFormatPr defaultColWidth="9.125" defaultRowHeight="12.75"/>
  <cols>
    <col min="1" max="1" width="9.125" style="1" customWidth="1"/>
    <col min="2" max="2" width="17.50390625" style="1" customWidth="1"/>
    <col min="3" max="3" width="7.375" style="1" customWidth="1"/>
    <col min="4" max="4" width="40.00390625" style="1" customWidth="1"/>
    <col min="5" max="7" width="16.375" style="1" bestFit="1" customWidth="1"/>
    <col min="8" max="16384" width="9.125" style="1" customWidth="1"/>
  </cols>
  <sheetData>
    <row r="1" spans="1:7" ht="18">
      <c r="A1" s="304"/>
      <c r="B1" s="304"/>
      <c r="C1" s="304"/>
      <c r="D1" s="304"/>
      <c r="E1" s="304"/>
      <c r="F1" s="304"/>
      <c r="G1" s="304"/>
    </row>
    <row r="2" ht="18">
      <c r="G2" s="1" t="s">
        <v>0</v>
      </c>
    </row>
    <row r="4" spans="1:7" ht="18">
      <c r="A4" s="309" t="s">
        <v>1</v>
      </c>
      <c r="B4" s="309"/>
      <c r="C4" s="309"/>
      <c r="D4" s="309"/>
      <c r="E4" s="309"/>
      <c r="F4" s="309"/>
      <c r="G4" s="309"/>
    </row>
    <row r="5" spans="1:7" ht="18">
      <c r="A5" s="309" t="s">
        <v>240</v>
      </c>
      <c r="B5" s="309"/>
      <c r="C5" s="309"/>
      <c r="D5" s="309"/>
      <c r="E5" s="309"/>
      <c r="F5" s="309"/>
      <c r="G5" s="309"/>
    </row>
    <row r="6" spans="1:7" ht="18">
      <c r="A6" s="2"/>
      <c r="B6" s="2"/>
      <c r="C6" s="2"/>
      <c r="D6" s="2"/>
      <c r="E6" s="2"/>
      <c r="F6" s="2"/>
      <c r="G6" s="2"/>
    </row>
    <row r="7" spans="1:7" ht="22.5" customHeight="1">
      <c r="A7" s="1" t="s">
        <v>2</v>
      </c>
      <c r="B7" s="3" t="s">
        <v>241</v>
      </c>
      <c r="C7" s="4"/>
      <c r="D7" s="143" t="s">
        <v>245</v>
      </c>
      <c r="E7" s="5"/>
      <c r="F7" s="5"/>
      <c r="G7" s="4"/>
    </row>
    <row r="8" spans="2:6" ht="18">
      <c r="B8" s="1" t="s">
        <v>3</v>
      </c>
      <c r="D8" s="305" t="s">
        <v>4</v>
      </c>
      <c r="E8" s="305"/>
      <c r="F8" s="305"/>
    </row>
    <row r="9" spans="4:6" ht="18">
      <c r="D9" s="6"/>
      <c r="E9" s="6"/>
      <c r="F9" s="6"/>
    </row>
    <row r="10" spans="1:6" ht="18">
      <c r="A10" s="1" t="s">
        <v>5</v>
      </c>
      <c r="B10" s="3" t="s">
        <v>242</v>
      </c>
      <c r="D10" s="143" t="s">
        <v>245</v>
      </c>
      <c r="E10" s="5"/>
      <c r="F10" s="5"/>
    </row>
    <row r="11" spans="2:6" ht="18">
      <c r="B11" s="1" t="s">
        <v>3</v>
      </c>
      <c r="D11" s="305" t="s">
        <v>6</v>
      </c>
      <c r="E11" s="305"/>
      <c r="F11" s="305"/>
    </row>
    <row r="12" spans="4:6" ht="18">
      <c r="D12" s="6"/>
      <c r="E12" s="6"/>
      <c r="F12" s="6"/>
    </row>
    <row r="13" spans="1:7" ht="27" customHeight="1">
      <c r="A13" s="1" t="s">
        <v>7</v>
      </c>
      <c r="B13" s="7" t="s">
        <v>252</v>
      </c>
      <c r="D13" s="338" t="s">
        <v>253</v>
      </c>
      <c r="E13" s="338"/>
      <c r="F13" s="338"/>
      <c r="G13" s="338"/>
    </row>
    <row r="14" spans="2:6" ht="18">
      <c r="B14" s="1" t="s">
        <v>3</v>
      </c>
      <c r="D14" s="305" t="s">
        <v>8</v>
      </c>
      <c r="E14" s="305"/>
      <c r="F14" s="305"/>
    </row>
    <row r="15" spans="4:6" ht="18">
      <c r="D15" s="6"/>
      <c r="E15" s="6"/>
      <c r="F15" s="6"/>
    </row>
    <row r="16" spans="1:2" ht="18">
      <c r="A16" s="1" t="s">
        <v>9</v>
      </c>
      <c r="B16" s="1" t="s">
        <v>10</v>
      </c>
    </row>
    <row r="18" spans="1:7" ht="24" customHeight="1">
      <c r="A18" s="328" t="s">
        <v>11</v>
      </c>
      <c r="B18" s="329" t="s">
        <v>30</v>
      </c>
      <c r="C18" s="330"/>
      <c r="D18" s="331"/>
      <c r="E18" s="328" t="s">
        <v>12</v>
      </c>
      <c r="F18" s="328"/>
      <c r="G18" s="328"/>
    </row>
    <row r="19" spans="1:7" ht="36">
      <c r="A19" s="328"/>
      <c r="B19" s="332"/>
      <c r="C19" s="333"/>
      <c r="D19" s="334"/>
      <c r="E19" s="139" t="s">
        <v>13</v>
      </c>
      <c r="F19" s="139" t="s">
        <v>14</v>
      </c>
      <c r="G19" s="139" t="s">
        <v>15</v>
      </c>
    </row>
    <row r="20" spans="1:7" ht="18">
      <c r="A20" s="8">
        <v>1</v>
      </c>
      <c r="B20" s="335">
        <v>2</v>
      </c>
      <c r="C20" s="336"/>
      <c r="D20" s="337"/>
      <c r="E20" s="8">
        <v>3</v>
      </c>
      <c r="F20" s="8">
        <v>4</v>
      </c>
      <c r="G20" s="8">
        <v>5</v>
      </c>
    </row>
    <row r="21" spans="1:9" ht="81.75" customHeight="1">
      <c r="A21" s="139">
        <v>1</v>
      </c>
      <c r="B21" s="324" t="s">
        <v>254</v>
      </c>
      <c r="C21" s="324"/>
      <c r="D21" s="324"/>
      <c r="E21" s="140">
        <v>250</v>
      </c>
      <c r="F21" s="140"/>
      <c r="G21" s="140"/>
      <c r="H21" s="11"/>
      <c r="I21" s="12"/>
    </row>
    <row r="22" spans="1:9" ht="18.75" customHeight="1" hidden="1">
      <c r="A22" s="139">
        <v>2</v>
      </c>
      <c r="B22" s="324"/>
      <c r="C22" s="324"/>
      <c r="D22" s="324"/>
      <c r="E22" s="140"/>
      <c r="F22" s="140"/>
      <c r="G22" s="140"/>
      <c r="H22" s="11"/>
      <c r="I22" s="12"/>
    </row>
    <row r="23" spans="1:9" ht="42" customHeight="1" hidden="1">
      <c r="A23" s="139">
        <v>3</v>
      </c>
      <c r="B23" s="324"/>
      <c r="C23" s="324"/>
      <c r="D23" s="324"/>
      <c r="E23" s="140"/>
      <c r="F23" s="140"/>
      <c r="G23" s="140"/>
      <c r="H23" s="11"/>
      <c r="I23" s="12"/>
    </row>
    <row r="24" spans="1:9" ht="39.75" customHeight="1" hidden="1">
      <c r="A24" s="139">
        <v>4</v>
      </c>
      <c r="B24" s="324"/>
      <c r="C24" s="324"/>
      <c r="D24" s="324"/>
      <c r="E24" s="140"/>
      <c r="F24" s="140"/>
      <c r="G24" s="140"/>
      <c r="H24" s="11"/>
      <c r="I24" s="12"/>
    </row>
    <row r="25" spans="1:9" ht="42" customHeight="1" hidden="1">
      <c r="A25" s="139">
        <v>5</v>
      </c>
      <c r="B25" s="324"/>
      <c r="C25" s="324"/>
      <c r="D25" s="324"/>
      <c r="E25" s="140">
        <f>IF(H25&lt;=214,"",H25)</f>
      </c>
      <c r="F25" s="140">
        <f>IF(AND(H25&gt;=189,H25&lt;=214),H25,"")</f>
      </c>
      <c r="G25" s="140">
        <f>IF(H25&lt;=190,H25,"")</f>
        <v>0</v>
      </c>
      <c r="H25" s="11"/>
      <c r="I25" s="12"/>
    </row>
    <row r="26" spans="1:9" s="15" customFormat="1" ht="29.25" customHeight="1">
      <c r="A26" s="13"/>
      <c r="B26" s="325" t="s">
        <v>21</v>
      </c>
      <c r="C26" s="326"/>
      <c r="D26" s="327"/>
      <c r="E26" s="140">
        <f>E21</f>
        <v>250</v>
      </c>
      <c r="F26" s="140">
        <v>0</v>
      </c>
      <c r="G26" s="140">
        <f>G21</f>
        <v>0</v>
      </c>
      <c r="H26" s="14"/>
      <c r="I26" s="12"/>
    </row>
    <row r="27" ht="18">
      <c r="B27" s="16" t="s">
        <v>34</v>
      </c>
    </row>
    <row r="28" spans="1:2" ht="18">
      <c r="A28" s="1" t="s">
        <v>22</v>
      </c>
      <c r="B28" s="1" t="s">
        <v>23</v>
      </c>
    </row>
    <row r="29" ht="24.75" customHeight="1"/>
    <row r="30" spans="1:7" ht="35.25" customHeight="1">
      <c r="A30" s="295" t="s">
        <v>11</v>
      </c>
      <c r="B30" s="295" t="s">
        <v>24</v>
      </c>
      <c r="C30" s="295"/>
      <c r="D30" s="295"/>
      <c r="E30" s="295" t="s">
        <v>25</v>
      </c>
      <c r="F30" s="295"/>
      <c r="G30" s="295"/>
    </row>
    <row r="31" spans="1:7" ht="37.5" customHeight="1">
      <c r="A31" s="295"/>
      <c r="B31" s="295"/>
      <c r="C31" s="295"/>
      <c r="D31" s="295"/>
      <c r="E31" s="295"/>
      <c r="F31" s="295"/>
      <c r="G31" s="295"/>
    </row>
    <row r="32" spans="1:7" ht="18">
      <c r="A32" s="8">
        <v>1</v>
      </c>
      <c r="B32" s="295">
        <v>2</v>
      </c>
      <c r="C32" s="295"/>
      <c r="D32" s="295"/>
      <c r="E32" s="295">
        <v>3</v>
      </c>
      <c r="F32" s="295"/>
      <c r="G32" s="295"/>
    </row>
    <row r="33" spans="1:8" ht="64.5" customHeight="1" hidden="1">
      <c r="A33" s="9">
        <v>1</v>
      </c>
      <c r="B33" s="298" t="s">
        <v>16</v>
      </c>
      <c r="C33" s="298"/>
      <c r="D33" s="298"/>
      <c r="E33" s="296"/>
      <c r="F33" s="296"/>
      <c r="G33" s="296"/>
      <c r="H33" s="1" t="e">
        <f>#REF!</f>
        <v>#REF!</v>
      </c>
    </row>
    <row r="34" spans="1:8" ht="18" hidden="1">
      <c r="A34" s="9">
        <v>2</v>
      </c>
      <c r="B34" s="298" t="s">
        <v>17</v>
      </c>
      <c r="C34" s="298"/>
      <c r="D34" s="298"/>
      <c r="E34" s="296"/>
      <c r="F34" s="296"/>
      <c r="G34" s="296"/>
      <c r="H34" s="1">
        <f>G22</f>
        <v>0</v>
      </c>
    </row>
    <row r="35" spans="1:8" ht="45" customHeight="1" hidden="1">
      <c r="A35" s="9">
        <v>3</v>
      </c>
      <c r="B35" s="298" t="s">
        <v>18</v>
      </c>
      <c r="C35" s="298"/>
      <c r="D35" s="298"/>
      <c r="E35" s="296"/>
      <c r="F35" s="296"/>
      <c r="G35" s="296"/>
      <c r="H35" s="1">
        <f>G23</f>
        <v>0</v>
      </c>
    </row>
    <row r="36" spans="1:8" ht="39.75" customHeight="1" hidden="1">
      <c r="A36" s="9">
        <v>4</v>
      </c>
      <c r="B36" s="298" t="s">
        <v>19</v>
      </c>
      <c r="C36" s="298"/>
      <c r="D36" s="298"/>
      <c r="E36" s="296"/>
      <c r="F36" s="296"/>
      <c r="G36" s="296"/>
      <c r="H36" s="1">
        <f>G24</f>
        <v>0</v>
      </c>
    </row>
    <row r="37" spans="1:8" ht="43.5" customHeight="1" hidden="1">
      <c r="A37" s="9">
        <v>5</v>
      </c>
      <c r="B37" s="298" t="s">
        <v>20</v>
      </c>
      <c r="C37" s="298"/>
      <c r="D37" s="298"/>
      <c r="E37" s="296"/>
      <c r="F37" s="296"/>
      <c r="G37" s="296"/>
      <c r="H37" s="1">
        <f>G25</f>
        <v>0</v>
      </c>
    </row>
    <row r="38" spans="1:8" s="15" customFormat="1" ht="27.75" customHeight="1">
      <c r="A38" s="139"/>
      <c r="B38" s="317"/>
      <c r="C38" s="317"/>
      <c r="D38" s="317"/>
      <c r="E38" s="296"/>
      <c r="F38" s="296"/>
      <c r="G38" s="296"/>
      <c r="H38" s="1"/>
    </row>
    <row r="39" ht="18">
      <c r="B39" s="16" t="s">
        <v>33</v>
      </c>
    </row>
    <row r="41" spans="1:9" ht="33.75" customHeight="1">
      <c r="A41" s="339" t="s">
        <v>247</v>
      </c>
      <c r="B41" s="339"/>
      <c r="C41" s="339"/>
      <c r="D41" s="141"/>
      <c r="E41" s="4"/>
      <c r="F41" s="142" t="s">
        <v>249</v>
      </c>
      <c r="G41" s="6"/>
      <c r="H41" s="6"/>
      <c r="I41" s="4"/>
    </row>
    <row r="42" spans="2:7" ht="18">
      <c r="B42" s="141"/>
      <c r="C42" s="141"/>
      <c r="D42" s="141"/>
      <c r="F42" s="294" t="s">
        <v>248</v>
      </c>
      <c r="G42" s="294"/>
    </row>
  </sheetData>
  <sheetProtection/>
  <mergeCells count="36">
    <mergeCell ref="A1:G1"/>
    <mergeCell ref="A4:G4"/>
    <mergeCell ref="A5:G5"/>
    <mergeCell ref="D8:F8"/>
    <mergeCell ref="D11:F11"/>
    <mergeCell ref="D13:G13"/>
    <mergeCell ref="B22:D22"/>
    <mergeCell ref="B23:D23"/>
    <mergeCell ref="B24:D24"/>
    <mergeCell ref="B25:D25"/>
    <mergeCell ref="D14:F14"/>
    <mergeCell ref="A18:A19"/>
    <mergeCell ref="B18:D19"/>
    <mergeCell ref="E18:G18"/>
    <mergeCell ref="B20:D20"/>
    <mergeCell ref="B21:D21"/>
    <mergeCell ref="B26:D26"/>
    <mergeCell ref="A30:A31"/>
    <mergeCell ref="B30:D31"/>
    <mergeCell ref="E30:G31"/>
    <mergeCell ref="B32:D32"/>
    <mergeCell ref="E32:G32"/>
    <mergeCell ref="B33:D33"/>
    <mergeCell ref="E33:G33"/>
    <mergeCell ref="B34:D34"/>
    <mergeCell ref="E34:G34"/>
    <mergeCell ref="B35:D35"/>
    <mergeCell ref="E35:G35"/>
    <mergeCell ref="A41:C41"/>
    <mergeCell ref="F42:G42"/>
    <mergeCell ref="B36:D36"/>
    <mergeCell ref="E36:G36"/>
    <mergeCell ref="B37:D37"/>
    <mergeCell ref="E37:G37"/>
    <mergeCell ref="B38:D38"/>
    <mergeCell ref="E38:G38"/>
  </mergeCells>
  <printOptions/>
  <pageMargins left="0.3" right="0.31" top="0.25" bottom="0.38" header="0.5" footer="0.36"/>
  <pageSetup fitToHeight="10"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I42"/>
  <sheetViews>
    <sheetView view="pageBreakPreview" zoomScale="85" zoomScaleSheetLayoutView="85" zoomScalePageLayoutView="0" workbookViewId="0" topLeftCell="A1">
      <selection activeCell="D45" sqref="D45"/>
    </sheetView>
  </sheetViews>
  <sheetFormatPr defaultColWidth="9.125" defaultRowHeight="12.75"/>
  <cols>
    <col min="1" max="1" width="9.125" style="1" customWidth="1"/>
    <col min="2" max="2" width="17.50390625" style="1" customWidth="1"/>
    <col min="3" max="3" width="7.375" style="1" customWidth="1"/>
    <col min="4" max="4" width="40.00390625" style="1" customWidth="1"/>
    <col min="5" max="7" width="16.375" style="1" bestFit="1" customWidth="1"/>
    <col min="8" max="16384" width="9.125" style="1" customWidth="1"/>
  </cols>
  <sheetData>
    <row r="1" spans="1:7" ht="18">
      <c r="A1" s="304"/>
      <c r="B1" s="304"/>
      <c r="C1" s="304"/>
      <c r="D1" s="304"/>
      <c r="E1" s="304"/>
      <c r="F1" s="304"/>
      <c r="G1" s="304"/>
    </row>
    <row r="2" ht="18">
      <c r="G2" s="1" t="s">
        <v>0</v>
      </c>
    </row>
    <row r="4" spans="1:7" ht="18">
      <c r="A4" s="309" t="s">
        <v>1</v>
      </c>
      <c r="B4" s="309"/>
      <c r="C4" s="309"/>
      <c r="D4" s="309"/>
      <c r="E4" s="309"/>
      <c r="F4" s="309"/>
      <c r="G4" s="309"/>
    </row>
    <row r="5" spans="1:7" ht="18">
      <c r="A5" s="309" t="s">
        <v>240</v>
      </c>
      <c r="B5" s="309"/>
      <c r="C5" s="309"/>
      <c r="D5" s="309"/>
      <c r="E5" s="309"/>
      <c r="F5" s="309"/>
      <c r="G5" s="309"/>
    </row>
    <row r="6" spans="1:7" ht="18">
      <c r="A6" s="2"/>
      <c r="B6" s="2"/>
      <c r="C6" s="2"/>
      <c r="D6" s="2"/>
      <c r="E6" s="2"/>
      <c r="F6" s="2"/>
      <c r="G6" s="2"/>
    </row>
    <row r="7" spans="1:7" ht="22.5" customHeight="1">
      <c r="A7" s="1" t="s">
        <v>2</v>
      </c>
      <c r="B7" s="3" t="s">
        <v>241</v>
      </c>
      <c r="C7" s="4"/>
      <c r="D7" s="143" t="s">
        <v>245</v>
      </c>
      <c r="E7" s="5"/>
      <c r="F7" s="5"/>
      <c r="G7" s="4"/>
    </row>
    <row r="8" spans="2:6" ht="18">
      <c r="B8" s="1" t="s">
        <v>3</v>
      </c>
      <c r="D8" s="305" t="s">
        <v>4</v>
      </c>
      <c r="E8" s="305"/>
      <c r="F8" s="305"/>
    </row>
    <row r="9" spans="4:6" ht="18">
      <c r="D9" s="6"/>
      <c r="E9" s="6"/>
      <c r="F9" s="6"/>
    </row>
    <row r="10" spans="1:6" ht="18">
      <c r="A10" s="1" t="s">
        <v>5</v>
      </c>
      <c r="B10" s="3" t="s">
        <v>242</v>
      </c>
      <c r="D10" s="143" t="s">
        <v>245</v>
      </c>
      <c r="E10" s="5"/>
      <c r="F10" s="5"/>
    </row>
    <row r="11" spans="2:6" ht="18">
      <c r="B11" s="1" t="s">
        <v>3</v>
      </c>
      <c r="D11" s="305" t="s">
        <v>6</v>
      </c>
      <c r="E11" s="305"/>
      <c r="F11" s="305"/>
    </row>
    <row r="12" spans="4:6" ht="18">
      <c r="D12" s="6"/>
      <c r="E12" s="6"/>
      <c r="F12" s="6"/>
    </row>
    <row r="13" spans="1:7" ht="27" customHeight="1">
      <c r="A13" s="1" t="s">
        <v>7</v>
      </c>
      <c r="B13" s="7" t="s">
        <v>255</v>
      </c>
      <c r="D13" s="338" t="s">
        <v>256</v>
      </c>
      <c r="E13" s="338"/>
      <c r="F13" s="338"/>
      <c r="G13" s="338"/>
    </row>
    <row r="14" spans="2:6" ht="18">
      <c r="B14" s="1" t="s">
        <v>3</v>
      </c>
      <c r="D14" s="305" t="s">
        <v>8</v>
      </c>
      <c r="E14" s="305"/>
      <c r="F14" s="305"/>
    </row>
    <row r="15" spans="4:6" ht="18">
      <c r="D15" s="6"/>
      <c r="E15" s="6"/>
      <c r="F15" s="6"/>
    </row>
    <row r="16" spans="1:2" ht="18">
      <c r="A16" s="1" t="s">
        <v>9</v>
      </c>
      <c r="B16" s="1" t="s">
        <v>10</v>
      </c>
    </row>
    <row r="18" spans="1:7" ht="24" customHeight="1">
      <c r="A18" s="328" t="s">
        <v>11</v>
      </c>
      <c r="B18" s="329" t="s">
        <v>30</v>
      </c>
      <c r="C18" s="330"/>
      <c r="D18" s="331"/>
      <c r="E18" s="328" t="s">
        <v>12</v>
      </c>
      <c r="F18" s="328"/>
      <c r="G18" s="328"/>
    </row>
    <row r="19" spans="1:7" ht="36">
      <c r="A19" s="328"/>
      <c r="B19" s="332"/>
      <c r="C19" s="333"/>
      <c r="D19" s="334"/>
      <c r="E19" s="139" t="s">
        <v>13</v>
      </c>
      <c r="F19" s="139" t="s">
        <v>14</v>
      </c>
      <c r="G19" s="139" t="s">
        <v>15</v>
      </c>
    </row>
    <row r="20" spans="1:7" ht="18">
      <c r="A20" s="8">
        <v>1</v>
      </c>
      <c r="B20" s="335">
        <v>2</v>
      </c>
      <c r="C20" s="336"/>
      <c r="D20" s="337"/>
      <c r="E20" s="8">
        <v>3</v>
      </c>
      <c r="F20" s="8">
        <v>4</v>
      </c>
      <c r="G20" s="8">
        <v>5</v>
      </c>
    </row>
    <row r="21" spans="1:9" ht="36.75" customHeight="1">
      <c r="A21" s="139">
        <v>1</v>
      </c>
      <c r="B21" s="324" t="s">
        <v>191</v>
      </c>
      <c r="C21" s="324"/>
      <c r="D21" s="324"/>
      <c r="E21" s="140"/>
      <c r="F21" s="140">
        <v>210</v>
      </c>
      <c r="G21" s="140"/>
      <c r="H21" s="11"/>
      <c r="I21" s="12"/>
    </row>
    <row r="22" spans="1:9" ht="18.75" customHeight="1" hidden="1">
      <c r="A22" s="139">
        <v>2</v>
      </c>
      <c r="B22" s="324"/>
      <c r="C22" s="324"/>
      <c r="D22" s="324"/>
      <c r="E22" s="140"/>
      <c r="F22" s="140"/>
      <c r="G22" s="140"/>
      <c r="H22" s="11"/>
      <c r="I22" s="12"/>
    </row>
    <row r="23" spans="1:9" ht="42" customHeight="1" hidden="1">
      <c r="A23" s="139">
        <v>3</v>
      </c>
      <c r="B23" s="324"/>
      <c r="C23" s="324"/>
      <c r="D23" s="324"/>
      <c r="E23" s="140"/>
      <c r="F23" s="140"/>
      <c r="G23" s="140"/>
      <c r="H23" s="11"/>
      <c r="I23" s="12"/>
    </row>
    <row r="24" spans="1:9" ht="39.75" customHeight="1" hidden="1">
      <c r="A24" s="139">
        <v>4</v>
      </c>
      <c r="B24" s="324"/>
      <c r="C24" s="324"/>
      <c r="D24" s="324"/>
      <c r="E24" s="140"/>
      <c r="F24" s="140"/>
      <c r="G24" s="140"/>
      <c r="H24" s="11"/>
      <c r="I24" s="12"/>
    </row>
    <row r="25" spans="1:9" ht="42" customHeight="1" hidden="1">
      <c r="A25" s="139">
        <v>5</v>
      </c>
      <c r="B25" s="324"/>
      <c r="C25" s="324"/>
      <c r="D25" s="324"/>
      <c r="E25" s="140">
        <f>IF(H25&lt;=214,"",H25)</f>
      </c>
      <c r="F25" s="140">
        <f>IF(AND(H25&gt;=189,H25&lt;=214),H25,"")</f>
      </c>
      <c r="G25" s="140">
        <f>IF(H25&lt;=190,H25,"")</f>
        <v>0</v>
      </c>
      <c r="H25" s="11"/>
      <c r="I25" s="12"/>
    </row>
    <row r="26" spans="1:9" s="15" customFormat="1" ht="29.25" customHeight="1">
      <c r="A26" s="13"/>
      <c r="B26" s="325" t="s">
        <v>21</v>
      </c>
      <c r="C26" s="326"/>
      <c r="D26" s="327"/>
      <c r="E26" s="140">
        <f>E21</f>
        <v>0</v>
      </c>
      <c r="F26" s="140">
        <f>F21</f>
        <v>210</v>
      </c>
      <c r="G26" s="140">
        <f>G21</f>
        <v>0</v>
      </c>
      <c r="H26" s="14"/>
      <c r="I26" s="12"/>
    </row>
    <row r="27" ht="18">
      <c r="B27" s="16" t="s">
        <v>34</v>
      </c>
    </row>
    <row r="28" spans="1:2" ht="18">
      <c r="A28" s="1" t="s">
        <v>22</v>
      </c>
      <c r="B28" s="1" t="s">
        <v>23</v>
      </c>
    </row>
    <row r="29" ht="24.75" customHeight="1"/>
    <row r="30" spans="1:7" ht="35.25" customHeight="1">
      <c r="A30" s="295" t="s">
        <v>11</v>
      </c>
      <c r="B30" s="295" t="s">
        <v>24</v>
      </c>
      <c r="C30" s="295"/>
      <c r="D30" s="295"/>
      <c r="E30" s="295" t="s">
        <v>25</v>
      </c>
      <c r="F30" s="295"/>
      <c r="G30" s="295"/>
    </row>
    <row r="31" spans="1:7" ht="37.5" customHeight="1">
      <c r="A31" s="295"/>
      <c r="B31" s="295"/>
      <c r="C31" s="295"/>
      <c r="D31" s="295"/>
      <c r="E31" s="295"/>
      <c r="F31" s="295"/>
      <c r="G31" s="295"/>
    </row>
    <row r="32" spans="1:7" ht="18">
      <c r="A32" s="8">
        <v>1</v>
      </c>
      <c r="B32" s="295">
        <v>2</v>
      </c>
      <c r="C32" s="295"/>
      <c r="D32" s="295"/>
      <c r="E32" s="295">
        <v>3</v>
      </c>
      <c r="F32" s="295"/>
      <c r="G32" s="295"/>
    </row>
    <row r="33" spans="1:8" ht="64.5" customHeight="1" hidden="1">
      <c r="A33" s="9">
        <v>1</v>
      </c>
      <c r="B33" s="298" t="s">
        <v>16</v>
      </c>
      <c r="C33" s="298"/>
      <c r="D33" s="298"/>
      <c r="E33" s="296"/>
      <c r="F33" s="296"/>
      <c r="G33" s="296"/>
      <c r="H33" s="1" t="e">
        <f>#REF!</f>
        <v>#REF!</v>
      </c>
    </row>
    <row r="34" spans="1:8" ht="18" hidden="1">
      <c r="A34" s="9">
        <v>2</v>
      </c>
      <c r="B34" s="298" t="s">
        <v>17</v>
      </c>
      <c r="C34" s="298"/>
      <c r="D34" s="298"/>
      <c r="E34" s="296"/>
      <c r="F34" s="296"/>
      <c r="G34" s="296"/>
      <c r="H34" s="1">
        <f>G22</f>
        <v>0</v>
      </c>
    </row>
    <row r="35" spans="1:8" ht="45" customHeight="1" hidden="1">
      <c r="A35" s="9">
        <v>3</v>
      </c>
      <c r="B35" s="298" t="s">
        <v>18</v>
      </c>
      <c r="C35" s="298"/>
      <c r="D35" s="298"/>
      <c r="E35" s="296"/>
      <c r="F35" s="296"/>
      <c r="G35" s="296"/>
      <c r="H35" s="1">
        <f>G23</f>
        <v>0</v>
      </c>
    </row>
    <row r="36" spans="1:8" ht="39.75" customHeight="1" hidden="1">
      <c r="A36" s="9">
        <v>4</v>
      </c>
      <c r="B36" s="298" t="s">
        <v>19</v>
      </c>
      <c r="C36" s="298"/>
      <c r="D36" s="298"/>
      <c r="E36" s="296"/>
      <c r="F36" s="296"/>
      <c r="G36" s="296"/>
      <c r="H36" s="1">
        <f>G24</f>
        <v>0</v>
      </c>
    </row>
    <row r="37" spans="1:8" ht="43.5" customHeight="1" hidden="1">
      <c r="A37" s="9">
        <v>5</v>
      </c>
      <c r="B37" s="298" t="s">
        <v>20</v>
      </c>
      <c r="C37" s="298"/>
      <c r="D37" s="298"/>
      <c r="E37" s="296"/>
      <c r="F37" s="296"/>
      <c r="G37" s="296"/>
      <c r="H37" s="1">
        <f>G25</f>
        <v>0</v>
      </c>
    </row>
    <row r="38" spans="1:8" s="15" customFormat="1" ht="27.75" customHeight="1">
      <c r="A38" s="139"/>
      <c r="B38" s="317"/>
      <c r="C38" s="317"/>
      <c r="D38" s="317"/>
      <c r="E38" s="296"/>
      <c r="F38" s="296"/>
      <c r="G38" s="296"/>
      <c r="H38" s="1"/>
    </row>
    <row r="39" ht="18">
      <c r="B39" s="16" t="s">
        <v>33</v>
      </c>
    </row>
    <row r="41" spans="1:9" ht="33.75" customHeight="1">
      <c r="A41" s="339" t="s">
        <v>247</v>
      </c>
      <c r="B41" s="339"/>
      <c r="C41" s="339"/>
      <c r="D41" s="151"/>
      <c r="E41" s="4"/>
      <c r="F41" s="142" t="s">
        <v>249</v>
      </c>
      <c r="G41" s="6"/>
      <c r="H41" s="6"/>
      <c r="I41" s="4"/>
    </row>
    <row r="42" spans="2:7" ht="18">
      <c r="B42" s="141"/>
      <c r="C42" s="141"/>
      <c r="D42" s="141"/>
      <c r="F42" s="294" t="s">
        <v>248</v>
      </c>
      <c r="G42" s="294"/>
    </row>
  </sheetData>
  <sheetProtection/>
  <mergeCells count="36">
    <mergeCell ref="A1:G1"/>
    <mergeCell ref="A4:G4"/>
    <mergeCell ref="A5:G5"/>
    <mergeCell ref="D8:F8"/>
    <mergeCell ref="D11:F11"/>
    <mergeCell ref="D13:G13"/>
    <mergeCell ref="D14:F14"/>
    <mergeCell ref="A18:A19"/>
    <mergeCell ref="B18:D19"/>
    <mergeCell ref="E18:G18"/>
    <mergeCell ref="B20:D20"/>
    <mergeCell ref="B21:D21"/>
    <mergeCell ref="B22:D22"/>
    <mergeCell ref="B23:D23"/>
    <mergeCell ref="B24:D24"/>
    <mergeCell ref="B25:D25"/>
    <mergeCell ref="B26:D26"/>
    <mergeCell ref="A30:A31"/>
    <mergeCell ref="B30:D31"/>
    <mergeCell ref="E30:G31"/>
    <mergeCell ref="B32:D32"/>
    <mergeCell ref="E32:G32"/>
    <mergeCell ref="B33:D33"/>
    <mergeCell ref="E33:G33"/>
    <mergeCell ref="B34:D34"/>
    <mergeCell ref="E34:G34"/>
    <mergeCell ref="B38:D38"/>
    <mergeCell ref="E38:G38"/>
    <mergeCell ref="A41:C41"/>
    <mergeCell ref="F42:G42"/>
    <mergeCell ref="B35:D35"/>
    <mergeCell ref="E35:G35"/>
    <mergeCell ref="B36:D36"/>
    <mergeCell ref="E36:G36"/>
    <mergeCell ref="B37:D37"/>
    <mergeCell ref="E37:G37"/>
  </mergeCells>
  <printOptions/>
  <pageMargins left="0.3" right="0.31" top="0.25" bottom="0.38" header="0.5" footer="0.36"/>
  <pageSetup fitToHeight="10"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view="pageBreakPreview" zoomScaleSheetLayoutView="100" zoomScalePageLayoutView="0" workbookViewId="0" topLeftCell="A1">
      <selection activeCell="G38" sqref="G38"/>
    </sheetView>
  </sheetViews>
  <sheetFormatPr defaultColWidth="9.125" defaultRowHeight="12.75"/>
  <cols>
    <col min="1" max="1" width="9.125" style="1" customWidth="1"/>
    <col min="2" max="2" width="17.50390625" style="1" customWidth="1"/>
    <col min="3" max="3" width="7.375" style="1" customWidth="1"/>
    <col min="4" max="4" width="18.375" style="1" customWidth="1"/>
    <col min="5" max="7" width="16.375" style="1" bestFit="1" customWidth="1"/>
    <col min="8" max="16384" width="9.125" style="1" customWidth="1"/>
  </cols>
  <sheetData>
    <row r="1" spans="1:7" ht="18">
      <c r="A1" s="304"/>
      <c r="B1" s="304"/>
      <c r="C1" s="304"/>
      <c r="D1" s="304"/>
      <c r="E1" s="304"/>
      <c r="F1" s="304"/>
      <c r="G1" s="304"/>
    </row>
    <row r="2" ht="18">
      <c r="G2" s="1" t="s">
        <v>26</v>
      </c>
    </row>
    <row r="4" spans="1:7" ht="18">
      <c r="A4" s="309" t="s">
        <v>27</v>
      </c>
      <c r="B4" s="309"/>
      <c r="C4" s="309"/>
      <c r="D4" s="309"/>
      <c r="E4" s="309"/>
      <c r="F4" s="309"/>
      <c r="G4" s="309"/>
    </row>
    <row r="5" spans="1:7" ht="18">
      <c r="A5" s="309" t="s">
        <v>240</v>
      </c>
      <c r="B5" s="309"/>
      <c r="C5" s="309"/>
      <c r="D5" s="309"/>
      <c r="E5" s="309"/>
      <c r="F5" s="309"/>
      <c r="G5" s="309"/>
    </row>
    <row r="6" spans="1:7" ht="18">
      <c r="A6" s="2"/>
      <c r="B6" s="2"/>
      <c r="C6" s="2"/>
      <c r="D6" s="2"/>
      <c r="E6" s="2"/>
      <c r="F6" s="2"/>
      <c r="G6" s="2"/>
    </row>
    <row r="7" spans="1:7" ht="18">
      <c r="A7" s="1" t="s">
        <v>2</v>
      </c>
      <c r="B7" s="144" t="s">
        <v>241</v>
      </c>
      <c r="C7" s="4"/>
      <c r="D7" s="360" t="s">
        <v>245</v>
      </c>
      <c r="E7" s="360"/>
      <c r="F7" s="360"/>
      <c r="G7" s="4"/>
    </row>
    <row r="8" spans="2:6" ht="18">
      <c r="B8" s="1" t="s">
        <v>3</v>
      </c>
      <c r="D8" s="305" t="s">
        <v>4</v>
      </c>
      <c r="E8" s="305"/>
      <c r="F8" s="305"/>
    </row>
    <row r="9" spans="4:6" ht="18">
      <c r="D9" s="6"/>
      <c r="E9" s="6"/>
      <c r="F9" s="6"/>
    </row>
    <row r="10" spans="1:2" ht="18">
      <c r="A10" s="1" t="s">
        <v>5</v>
      </c>
      <c r="B10" s="1" t="s">
        <v>10</v>
      </c>
    </row>
    <row r="12" spans="1:7" ht="35.25" customHeight="1">
      <c r="A12" s="350" t="s">
        <v>11</v>
      </c>
      <c r="B12" s="351" t="s">
        <v>259</v>
      </c>
      <c r="C12" s="352"/>
      <c r="D12" s="353"/>
      <c r="E12" s="350" t="s">
        <v>12</v>
      </c>
      <c r="F12" s="350"/>
      <c r="G12" s="350"/>
    </row>
    <row r="13" spans="1:7" ht="30.75">
      <c r="A13" s="350"/>
      <c r="B13" s="354"/>
      <c r="C13" s="355"/>
      <c r="D13" s="356"/>
      <c r="E13" s="145" t="s">
        <v>13</v>
      </c>
      <c r="F13" s="145" t="s">
        <v>14</v>
      </c>
      <c r="G13" s="145" t="s">
        <v>15</v>
      </c>
    </row>
    <row r="14" spans="1:7" ht="18">
      <c r="A14" s="145">
        <v>1</v>
      </c>
      <c r="B14" s="306">
        <v>2</v>
      </c>
      <c r="C14" s="307"/>
      <c r="D14" s="308"/>
      <c r="E14" s="145">
        <v>3</v>
      </c>
      <c r="F14" s="145">
        <v>4</v>
      </c>
      <c r="G14" s="145">
        <v>5</v>
      </c>
    </row>
    <row r="15" spans="1:9" ht="79.5" customHeight="1">
      <c r="A15" s="146">
        <v>1</v>
      </c>
      <c r="B15" s="357" t="s">
        <v>228</v>
      </c>
      <c r="C15" s="358"/>
      <c r="D15" s="359"/>
      <c r="E15" s="148"/>
      <c r="F15" s="148">
        <f>IF(AND(H15&gt;=189,H15&lt;=214),H15,"")</f>
      </c>
      <c r="G15" s="148">
        <v>143</v>
      </c>
      <c r="H15" s="11"/>
      <c r="I15" s="12"/>
    </row>
    <row r="16" spans="1:9" ht="33" customHeight="1">
      <c r="A16" s="146">
        <v>2</v>
      </c>
      <c r="B16" s="357" t="s">
        <v>257</v>
      </c>
      <c r="C16" s="358"/>
      <c r="D16" s="359"/>
      <c r="E16" s="148">
        <v>242</v>
      </c>
      <c r="F16" s="148"/>
      <c r="G16" s="148"/>
      <c r="H16" s="11"/>
      <c r="I16" s="12"/>
    </row>
    <row r="17" spans="1:9" ht="35.25" customHeight="1">
      <c r="A17" s="146">
        <v>3</v>
      </c>
      <c r="B17" s="357" t="s">
        <v>253</v>
      </c>
      <c r="C17" s="358"/>
      <c r="D17" s="359"/>
      <c r="E17" s="148">
        <v>250</v>
      </c>
      <c r="F17" s="148">
        <f>IF(AND(H17&gt;=189,H17&lt;=214),H17,"")</f>
      </c>
      <c r="G17" s="148"/>
      <c r="H17" s="11"/>
      <c r="I17" s="12"/>
    </row>
    <row r="18" spans="1:9" ht="30.75" customHeight="1">
      <c r="A18" s="146">
        <v>4</v>
      </c>
      <c r="B18" s="357" t="s">
        <v>258</v>
      </c>
      <c r="C18" s="358"/>
      <c r="D18" s="359"/>
      <c r="E18" s="148"/>
      <c r="F18" s="148">
        <v>210</v>
      </c>
      <c r="G18" s="148"/>
      <c r="H18" s="11"/>
      <c r="I18" s="12"/>
    </row>
    <row r="19" spans="1:9" s="15" customFormat="1" ht="42.75" customHeight="1">
      <c r="A19" s="147"/>
      <c r="B19" s="363" t="s">
        <v>28</v>
      </c>
      <c r="C19" s="364"/>
      <c r="D19" s="365"/>
      <c r="E19" s="148"/>
      <c r="F19" s="148">
        <v>211</v>
      </c>
      <c r="G19" s="148"/>
      <c r="H19" s="14"/>
      <c r="I19" s="12"/>
    </row>
    <row r="20" ht="18">
      <c r="B20" s="16" t="s">
        <v>31</v>
      </c>
    </row>
    <row r="21" spans="1:7" ht="18">
      <c r="A21" s="149" t="s">
        <v>29</v>
      </c>
      <c r="B21" s="149" t="s">
        <v>23</v>
      </c>
      <c r="C21" s="149"/>
      <c r="D21" s="149"/>
      <c r="E21" s="149"/>
      <c r="F21" s="149"/>
      <c r="G21" s="149"/>
    </row>
    <row r="22" spans="1:7" ht="18">
      <c r="A22" s="149"/>
      <c r="B22" s="149"/>
      <c r="C22" s="149"/>
      <c r="D22" s="149"/>
      <c r="E22" s="149"/>
      <c r="F22" s="149"/>
      <c r="G22" s="149"/>
    </row>
    <row r="23" spans="1:7" ht="35.25" customHeight="1">
      <c r="A23" s="361" t="s">
        <v>11</v>
      </c>
      <c r="B23" s="341" t="s">
        <v>260</v>
      </c>
      <c r="C23" s="342"/>
      <c r="D23" s="343"/>
      <c r="E23" s="341" t="s">
        <v>25</v>
      </c>
      <c r="F23" s="342"/>
      <c r="G23" s="343"/>
    </row>
    <row r="24" spans="1:7" ht="15" customHeight="1">
      <c r="A24" s="362"/>
      <c r="B24" s="344"/>
      <c r="C24" s="345"/>
      <c r="D24" s="346"/>
      <c r="E24" s="344"/>
      <c r="F24" s="345"/>
      <c r="G24" s="346"/>
    </row>
    <row r="25" spans="1:7" ht="18">
      <c r="A25" s="145">
        <v>1</v>
      </c>
      <c r="B25" s="306">
        <v>2</v>
      </c>
      <c r="C25" s="307"/>
      <c r="D25" s="308"/>
      <c r="E25" s="306">
        <v>3</v>
      </c>
      <c r="F25" s="307"/>
      <c r="G25" s="308"/>
    </row>
    <row r="26" spans="1:7" ht="99.75" customHeight="1">
      <c r="A26" s="150"/>
      <c r="B26" s="324" t="s">
        <v>228</v>
      </c>
      <c r="C26" s="324"/>
      <c r="D26" s="324"/>
      <c r="E26" s="347" t="s">
        <v>246</v>
      </c>
      <c r="F26" s="348"/>
      <c r="G26" s="349"/>
    </row>
    <row r="27" ht="18">
      <c r="B27" s="16" t="s">
        <v>32</v>
      </c>
    </row>
    <row r="29" spans="1:7" ht="22.5" customHeight="1">
      <c r="A29" s="339" t="s">
        <v>247</v>
      </c>
      <c r="B29" s="339"/>
      <c r="C29" s="339"/>
      <c r="D29" s="151"/>
      <c r="E29" s="4"/>
      <c r="F29" s="142" t="s">
        <v>249</v>
      </c>
      <c r="G29" s="6"/>
    </row>
    <row r="30" spans="2:7" ht="18">
      <c r="B30" s="141"/>
      <c r="C30" s="141"/>
      <c r="D30" s="141"/>
      <c r="F30" s="294" t="s">
        <v>248</v>
      </c>
      <c r="G30" s="294"/>
    </row>
    <row r="31" spans="6:7" ht="18">
      <c r="F31" s="340"/>
      <c r="G31" s="340"/>
    </row>
  </sheetData>
  <sheetProtection/>
  <mergeCells count="24">
    <mergeCell ref="B19:D19"/>
    <mergeCell ref="A1:G1"/>
    <mergeCell ref="B18:D18"/>
    <mergeCell ref="D8:F8"/>
    <mergeCell ref="A4:G4"/>
    <mergeCell ref="A5:G5"/>
    <mergeCell ref="E12:G12"/>
    <mergeCell ref="A12:A13"/>
    <mergeCell ref="B14:D14"/>
    <mergeCell ref="B12:D13"/>
    <mergeCell ref="B15:D15"/>
    <mergeCell ref="D7:F7"/>
    <mergeCell ref="A29:C29"/>
    <mergeCell ref="A23:A24"/>
    <mergeCell ref="B23:D24"/>
    <mergeCell ref="B17:D17"/>
    <mergeCell ref="B16:D16"/>
    <mergeCell ref="F30:G30"/>
    <mergeCell ref="F31:G31"/>
    <mergeCell ref="E23:G24"/>
    <mergeCell ref="E25:G25"/>
    <mergeCell ref="E26:G26"/>
    <mergeCell ref="B25:D25"/>
    <mergeCell ref="B26:D26"/>
  </mergeCells>
  <printOptions/>
  <pageMargins left="0.5" right="0.31" top="0.25" bottom="0.38" header="0.5" footer="0.36"/>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dc:creator>
  <cp:keywords/>
  <dc:description/>
  <cp:lastModifiedBy>Малышева</cp:lastModifiedBy>
  <cp:lastPrinted>2023-03-15T09:40:33Z</cp:lastPrinted>
  <dcterms:created xsi:type="dcterms:W3CDTF">2018-04-24T08:38:04Z</dcterms:created>
  <dcterms:modified xsi:type="dcterms:W3CDTF">2023-09-22T07:55:10Z</dcterms:modified>
  <cp:category/>
  <cp:version/>
  <cp:contentType/>
  <cp:contentStatus/>
</cp:coreProperties>
</file>